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d\Bartek\2026 - Przeglądy\Bd.7021......2026 - Instalacje Przeciwpożarowe\Komplet - 2026\"/>
    </mc:Choice>
  </mc:AlternateContent>
  <xr:revisionPtr revIDLastSave="0" documentId="13_ncr:1_{D6582DCA-3E00-47AC-886A-5CB58390A8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.POŻ." sheetId="5" r:id="rId1"/>
  </sheets>
  <definedNames>
    <definedName name="_xlnm.Print_Area" localSheetId="0">P.POŻ.!$A$1:$L$195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4" i="5" l="1"/>
  <c r="I174" i="5"/>
  <c r="I118" i="5" l="1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3" i="5"/>
  <c r="I144" i="5"/>
  <c r="I145" i="5"/>
  <c r="I146" i="5"/>
  <c r="I148" i="5"/>
  <c r="I149" i="5"/>
  <c r="I152" i="5"/>
  <c r="I153" i="5"/>
  <c r="I154" i="5"/>
  <c r="I155" i="5"/>
  <c r="I156" i="5"/>
  <c r="I157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5" i="5"/>
  <c r="I176" i="5"/>
  <c r="I177" i="5"/>
  <c r="I178" i="5"/>
  <c r="I181" i="5"/>
  <c r="I182" i="5"/>
  <c r="I185" i="5"/>
  <c r="I186" i="5"/>
  <c r="I188" i="5"/>
  <c r="I189" i="5"/>
  <c r="I190" i="5"/>
  <c r="I191" i="5"/>
  <c r="I192" i="5"/>
  <c r="I193" i="5"/>
  <c r="I112" i="5"/>
  <c r="I108" i="5"/>
  <c r="I102" i="5"/>
  <c r="I98" i="5"/>
  <c r="I81" i="5"/>
  <c r="I78" i="5"/>
  <c r="I94" i="5"/>
  <c r="I89" i="5"/>
  <c r="I84" i="5"/>
  <c r="I60" i="5"/>
  <c r="I57" i="5"/>
  <c r="I53" i="5"/>
  <c r="I37" i="5"/>
  <c r="I26" i="5"/>
  <c r="I23" i="5"/>
  <c r="I101" i="5"/>
  <c r="I36" i="5" l="1"/>
  <c r="I34" i="5"/>
  <c r="I117" i="5" l="1"/>
  <c r="I116" i="5"/>
  <c r="I115" i="5"/>
  <c r="I114" i="5"/>
  <c r="I113" i="5"/>
  <c r="I111" i="5"/>
  <c r="I110" i="5"/>
  <c r="I109" i="5"/>
  <c r="I107" i="5"/>
  <c r="I106" i="5"/>
  <c r="I104" i="5"/>
  <c r="I103" i="5"/>
  <c r="I99" i="5"/>
  <c r="I97" i="5"/>
  <c r="I75" i="5"/>
  <c r="I74" i="5"/>
  <c r="I72" i="5"/>
  <c r="I100" i="5"/>
  <c r="I79" i="5"/>
  <c r="I77" i="5"/>
  <c r="I76" i="5"/>
  <c r="I90" i="5"/>
  <c r="I88" i="5"/>
  <c r="I96" i="5"/>
  <c r="I95" i="5"/>
  <c r="I93" i="5"/>
  <c r="I92" i="5"/>
  <c r="I91" i="5"/>
  <c r="I87" i="5"/>
  <c r="I86" i="5"/>
  <c r="I83" i="5"/>
  <c r="I82" i="5"/>
  <c r="I80" i="5"/>
  <c r="I66" i="5"/>
  <c r="I63" i="5"/>
  <c r="I62" i="5"/>
  <c r="I59" i="5"/>
  <c r="I58" i="5"/>
  <c r="I56" i="5"/>
  <c r="I55" i="5"/>
  <c r="I54" i="5"/>
  <c r="I52" i="5"/>
  <c r="I51" i="5"/>
  <c r="I50" i="5"/>
  <c r="I49" i="5"/>
  <c r="I48" i="5"/>
  <c r="I47" i="5"/>
  <c r="I45" i="5"/>
  <c r="I44" i="5"/>
  <c r="I42" i="5"/>
  <c r="I41" i="5"/>
  <c r="I40" i="5"/>
  <c r="I39" i="5"/>
  <c r="I33" i="5"/>
  <c r="I31" i="5"/>
  <c r="I30" i="5"/>
  <c r="I29" i="5"/>
  <c r="I27" i="5"/>
  <c r="I24" i="5"/>
  <c r="I22" i="5"/>
  <c r="I21" i="5"/>
  <c r="I18" i="5"/>
  <c r="I17" i="5"/>
  <c r="I15" i="5"/>
  <c r="I14" i="5"/>
  <c r="I13" i="5"/>
  <c r="I10" i="5"/>
  <c r="I9" i="5"/>
  <c r="I8" i="5"/>
  <c r="I5" i="5"/>
  <c r="I4" i="5"/>
  <c r="I3" i="5"/>
  <c r="I194" i="5" l="1"/>
  <c r="S4" i="5"/>
  <c r="S8" i="5"/>
  <c r="S14" i="5"/>
  <c r="S13" i="5"/>
  <c r="S9" i="5"/>
  <c r="S10" i="5"/>
  <c r="S3" i="5"/>
  <c r="S5" i="5"/>
  <c r="S15" i="5" l="1"/>
</calcChain>
</file>

<file path=xl/sharedStrings.xml><?xml version="1.0" encoding="utf-8"?>
<sst xmlns="http://schemas.openxmlformats.org/spreadsheetml/2006/main" count="543" uniqueCount="193">
  <si>
    <t>LP</t>
  </si>
  <si>
    <t>Obiekt</t>
  </si>
  <si>
    <t>Adres</t>
  </si>
  <si>
    <t>ul. Pszczyńska 125</t>
  </si>
  <si>
    <t>SP4</t>
  </si>
  <si>
    <t xml:space="preserve">Szkoła Podstawowa nr 4 </t>
  </si>
  <si>
    <t>ul. T. Kościuszki 19</t>
  </si>
  <si>
    <t>SP5</t>
  </si>
  <si>
    <t xml:space="preserve">Szkoła Podstawowa nr 5 </t>
  </si>
  <si>
    <t>ul. Mazurska 6</t>
  </si>
  <si>
    <t>SP6</t>
  </si>
  <si>
    <t>Szkoła Podstawowa nr 6</t>
  </si>
  <si>
    <t>ul. Śląska 6</t>
  </si>
  <si>
    <t>SP9</t>
  </si>
  <si>
    <t>Szkoła Podstawowa nr 9</t>
  </si>
  <si>
    <t>ul. Wielkopolska 22</t>
  </si>
  <si>
    <t>SP10</t>
  </si>
  <si>
    <t>Szkoła Podstawowa nr 10</t>
  </si>
  <si>
    <t>ul. Zielona 2 a</t>
  </si>
  <si>
    <t>SP12</t>
  </si>
  <si>
    <t>Szkoła Podstawowa nr 12</t>
  </si>
  <si>
    <t>ul. Szkolna 7</t>
  </si>
  <si>
    <t>SP13</t>
  </si>
  <si>
    <t>Szkoła Podstawowa nr 13</t>
  </si>
  <si>
    <t>ul. Katowicka 35</t>
  </si>
  <si>
    <t>SP14</t>
  </si>
  <si>
    <t>ul. Edukacyjna 13</t>
  </si>
  <si>
    <t>SP15</t>
  </si>
  <si>
    <t>SP16</t>
  </si>
  <si>
    <t>ul.Komuny Paryskiej 18C</t>
  </si>
  <si>
    <t>SP19</t>
  </si>
  <si>
    <t>Szkoła Podstawowa nr 19</t>
  </si>
  <si>
    <t>ul. Opolska 3</t>
  </si>
  <si>
    <t>SP20</t>
  </si>
  <si>
    <t>Szkoła Podstawowa nr 20</t>
  </si>
  <si>
    <t>ul. B.Czecha  20a</t>
  </si>
  <si>
    <t>ul Graniczna 2</t>
  </si>
  <si>
    <t>ZS2</t>
  </si>
  <si>
    <t>ul. Poznańska 1a</t>
  </si>
  <si>
    <t>ul. Wrocławska 6</t>
  </si>
  <si>
    <t>ZS6</t>
  </si>
  <si>
    <t>ul. Harcerska 12</t>
  </si>
  <si>
    <t>ZSMS</t>
  </si>
  <si>
    <t>Zespół Szkół Mistrzostwa Sportowego</t>
  </si>
  <si>
    <t>ul. Piastów 15</t>
  </si>
  <si>
    <t>ul. 11 Listopada 45</t>
  </si>
  <si>
    <t>PP2</t>
  </si>
  <si>
    <t>Publiczne Przedszkole nr 2</t>
  </si>
  <si>
    <t>ul. M. Konopnickiej 1</t>
  </si>
  <si>
    <t>PP3</t>
  </si>
  <si>
    <t>Publiczne Przedszkole nr 3</t>
  </si>
  <si>
    <t>ul. Piastów 2</t>
  </si>
  <si>
    <t>PP4</t>
  </si>
  <si>
    <t>Publiczne Przedszkole nr 4</t>
  </si>
  <si>
    <t>ul. Kurpiowska 15 a</t>
  </si>
  <si>
    <t>PP5</t>
  </si>
  <si>
    <t>Publiczne Przedszkole nr 5</t>
  </si>
  <si>
    <t>ul. Kaszubska 4</t>
  </si>
  <si>
    <t>PP6</t>
  </si>
  <si>
    <t>Publiczne Przedszkole nr 6</t>
  </si>
  <si>
    <t>ul. Wielkopolska 18</t>
  </si>
  <si>
    <t>PP8</t>
  </si>
  <si>
    <t>Publiczne Przedszkole nr 8</t>
  </si>
  <si>
    <t>ul. Wielkopolska 24</t>
  </si>
  <si>
    <t>PP12</t>
  </si>
  <si>
    <t>Publiczne Przedszkole nr 12</t>
  </si>
  <si>
    <t>ul. Cieszyńska 148</t>
  </si>
  <si>
    <t>PP13</t>
  </si>
  <si>
    <t>Publiczne Przedszkole nr 13</t>
  </si>
  <si>
    <t>PP14</t>
  </si>
  <si>
    <t>ul. Zielona 2</t>
  </si>
  <si>
    <t>PP15</t>
  </si>
  <si>
    <t>Publiczne Przedszkole nr 15</t>
  </si>
  <si>
    <t>ul. Szkolna 9</t>
  </si>
  <si>
    <t>PP16</t>
  </si>
  <si>
    <t xml:space="preserve">Publiczne Przedszkole nr 16 </t>
  </si>
  <si>
    <t>ul. Ruchu Oporu 25</t>
  </si>
  <si>
    <t>PP17</t>
  </si>
  <si>
    <t>Publiczne Przedszkole nr 17</t>
  </si>
  <si>
    <t>ul Miodowa 6</t>
  </si>
  <si>
    <t>PP18</t>
  </si>
  <si>
    <t>Publiczne Przedszkole nr 18</t>
  </si>
  <si>
    <t>ul. Katowicka 17 a</t>
  </si>
  <si>
    <t>PP19</t>
  </si>
  <si>
    <t>Publiczne Przedszkole nr 19</t>
  </si>
  <si>
    <t>ul. Turystyczna 49</t>
  </si>
  <si>
    <t>PP20</t>
  </si>
  <si>
    <t>Publiczne Przedszkole nr 20</t>
  </si>
  <si>
    <t>ul. B. Czecha 8 b</t>
  </si>
  <si>
    <t>PP21</t>
  </si>
  <si>
    <t>Publiczne Przedszkole nr 21</t>
  </si>
  <si>
    <t>ul. Opolska 5</t>
  </si>
  <si>
    <t>PP23</t>
  </si>
  <si>
    <t>Publiczne Przedszkole nr 23</t>
  </si>
  <si>
    <t>ul. 1 Maja 3 a</t>
  </si>
  <si>
    <t>PP24</t>
  </si>
  <si>
    <t>Publiczne Przedszkole nr 24</t>
  </si>
  <si>
    <t xml:space="preserve">ul. A. Fredry 15 </t>
  </si>
  <si>
    <t>Publiczny Żłobek nr 1</t>
  </si>
  <si>
    <t>ul. Wrzosowa 14</t>
  </si>
  <si>
    <t>Zespół Szkolno-Przedszkolny nr 1</t>
  </si>
  <si>
    <t>SP18</t>
  </si>
  <si>
    <t>SP21</t>
  </si>
  <si>
    <t>ul. ks. Jana Twardowskiego 31</t>
  </si>
  <si>
    <t>Zespół Szkół nr 9</t>
  </si>
  <si>
    <t>ul. 11 Listopada 4</t>
  </si>
  <si>
    <t>III LO</t>
  </si>
  <si>
    <t>ZS5</t>
  </si>
  <si>
    <t>ul. Staszica 10</t>
  </si>
  <si>
    <t>PP26</t>
  </si>
  <si>
    <t xml:space="preserve">Publiczne Przedszkole nr 26             </t>
  </si>
  <si>
    <t xml:space="preserve">ul. Wiejska 35 i </t>
  </si>
  <si>
    <t>Element podlegający kontroli</t>
  </si>
  <si>
    <t>Ilość</t>
  </si>
  <si>
    <t>jednostkowy koszt kontroli brutto</t>
  </si>
  <si>
    <t>gaśnice</t>
  </si>
  <si>
    <t>hydranty</t>
  </si>
  <si>
    <t>drzwi p.poż</t>
  </si>
  <si>
    <t>kontrola systemu oddymiania i zamknięć ogniowych</t>
  </si>
  <si>
    <t>drzwi p.poż.</t>
  </si>
  <si>
    <t xml:space="preserve">drzwi p.poż. </t>
  </si>
  <si>
    <t>węże hydrantowe</t>
  </si>
  <si>
    <t>hydrant zewnętrzny</t>
  </si>
  <si>
    <t>Szkoła Podstawowa nr 14</t>
  </si>
  <si>
    <t>Kontrola systemu sygnalizacji pozarowej z systemem oddymiania</t>
  </si>
  <si>
    <t xml:space="preserve">Szkoła Podstawowa nr 15
</t>
  </si>
  <si>
    <t xml:space="preserve">ul.Niepodległosci 34 </t>
  </si>
  <si>
    <t xml:space="preserve">gaśnice </t>
  </si>
  <si>
    <t xml:space="preserve">hydranty </t>
  </si>
  <si>
    <t xml:space="preserve">Szkoła Podstawowa nr 16
</t>
  </si>
  <si>
    <t>SP17</t>
  </si>
  <si>
    <t>Szkoła Podstawowa nr 17</t>
  </si>
  <si>
    <t>ul. ks.E.Płonki 23</t>
  </si>
  <si>
    <t xml:space="preserve">hydrant zewnętrzny </t>
  </si>
  <si>
    <t>hydranty  (nowa + stara szkoła)</t>
  </si>
  <si>
    <t>I Liceum Ogólnokształcace</t>
  </si>
  <si>
    <t>Zespół Szkół nr 2</t>
  </si>
  <si>
    <t xml:space="preserve">III liceum Ogólnokształcące </t>
  </si>
  <si>
    <t>Zespół Szkół Nr 5</t>
  </si>
  <si>
    <t>Zespół Szkół nr 6</t>
  </si>
  <si>
    <t>CKZ</t>
  </si>
  <si>
    <r>
      <t xml:space="preserve">Centrum Kształcenia Zawodowego </t>
    </r>
    <r>
      <rPr>
        <u/>
        <sz val="11"/>
        <color rgb="FF000000"/>
        <rFont val="Calibri"/>
        <family val="2"/>
        <charset val="238"/>
      </rPr>
      <t>2 budynki</t>
    </r>
  </si>
  <si>
    <t>hydranty ul.Harcerska</t>
  </si>
  <si>
    <t>hydranty ul.Staszica</t>
  </si>
  <si>
    <t>drzwi p.poz.</t>
  </si>
  <si>
    <t>PP10</t>
  </si>
  <si>
    <t>Publiczne Przedszkole nr 10</t>
  </si>
  <si>
    <t>ul. Gagarina 118</t>
  </si>
  <si>
    <t>Publiczne Przedszkole nr 14</t>
  </si>
  <si>
    <t>Ż1</t>
  </si>
  <si>
    <t>ŁĄCZNY KOSZT  PRZEGLĄDÓW [zł]</t>
  </si>
  <si>
    <t>PP</t>
  </si>
  <si>
    <t>SP,ZSMS,ZS5</t>
  </si>
  <si>
    <t>ZS2, ZSTB</t>
  </si>
  <si>
    <t>ILO, IILO</t>
  </si>
  <si>
    <t>Ż</t>
  </si>
  <si>
    <t>Klasyfikacja budżetowa</t>
  </si>
  <si>
    <t>ZSTB</t>
  </si>
  <si>
    <t>Zespół Szkół Techniczno-Branżowych</t>
  </si>
  <si>
    <t>gaśnice (ul.Harcerska  + ul. Staszica)</t>
  </si>
  <si>
    <t>gaśnice (nowa + stara szkoła)</t>
  </si>
  <si>
    <t xml:space="preserve">kontrola systemu oddymiania i zamknięć ogniowych </t>
  </si>
  <si>
    <t>ZSSP9</t>
  </si>
  <si>
    <t xml:space="preserve"> </t>
  </si>
  <si>
    <t>Terminy na 2025</t>
  </si>
  <si>
    <t>koszt kontroli brutto</t>
  </si>
  <si>
    <t>ZSP1</t>
  </si>
  <si>
    <t>08.2026</t>
  </si>
  <si>
    <t>10.2026</t>
  </si>
  <si>
    <t>11.2026</t>
  </si>
  <si>
    <t>04.2026</t>
  </si>
  <si>
    <t>05.2026</t>
  </si>
  <si>
    <t>03.2026</t>
  </si>
  <si>
    <t>09.2026</t>
  </si>
  <si>
    <t>02.2026</t>
  </si>
  <si>
    <t xml:space="preserve">04.2026  </t>
  </si>
  <si>
    <t>07.2026</t>
  </si>
  <si>
    <t>06.2026</t>
  </si>
  <si>
    <t>Szkoła Podstawowa nr 21</t>
  </si>
  <si>
    <r>
      <t xml:space="preserve">Szkoła Podstawowa nr 18
</t>
    </r>
    <r>
      <rPr>
        <b/>
        <u/>
        <sz val="11"/>
        <color rgb="FF000000"/>
        <rFont val="Calibri"/>
        <family val="2"/>
        <charset val="238"/>
      </rPr>
      <t xml:space="preserve"> 2 budynki</t>
    </r>
  </si>
  <si>
    <t xml:space="preserve">PRZEGLĄD INSTALACJI P.POŻ. w 2026r.   </t>
  </si>
  <si>
    <t>Aktualizacja instrukcji bezpieczeństwa ppoż.</t>
  </si>
  <si>
    <t>Węże hydrantowe</t>
  </si>
  <si>
    <t>2026</t>
  </si>
  <si>
    <t>os.1000-lecia 9
ul. Fredry 20</t>
  </si>
  <si>
    <t>SP 23</t>
  </si>
  <si>
    <t>ul. Szkolna 5</t>
  </si>
  <si>
    <t>Szkoła Podstawowa nr 23 - Specjalna</t>
  </si>
  <si>
    <t>I LO</t>
  </si>
  <si>
    <t>Załącznik nr 1</t>
  </si>
  <si>
    <t>do 08.2026</t>
  </si>
  <si>
    <t>Budynek po przebudowie - Planowany odbiór robót - 06.2026 r. (Wykonawca przeprowadzi przegląd)</t>
  </si>
  <si>
    <t>Węże hydrantowe (wymienione w 2025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</si>
</sst>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9C0006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i/>
      <sz val="9"/>
      <color rgb="FF000000"/>
      <name val="Calibri"/>
      <family val="2"/>
      <charset val="238"/>
    </font>
    <font>
      <i/>
      <u/>
      <sz val="11"/>
      <color rgb="FF000000"/>
      <name val="Calibri"/>
      <family val="2"/>
      <charset val="238"/>
    </font>
    <font>
      <i/>
      <u/>
      <sz val="11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i/>
      <sz val="11"/>
      <name val="Calibri"/>
      <family val="2"/>
      <charset val="238"/>
    </font>
    <font>
      <sz val="8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0"/>
      <color rgb="FFFF0000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C7CE"/>
        <bgColor rgb="FFDBDBDB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93E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thin">
        <color rgb="FF000000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rgb="FF000000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3" fillId="0" borderId="0" applyBorder="0" applyProtection="0"/>
    <xf numFmtId="0" fontId="8" fillId="2" borderId="0" applyBorder="0" applyProtection="0"/>
  </cellStyleXfs>
  <cellXfs count="265">
    <xf numFmtId="0" fontId="0" fillId="0" borderId="0" xfId="0"/>
    <xf numFmtId="4" fontId="0" fillId="0" borderId="7" xfId="0" applyNumberFormat="1" applyBorder="1"/>
    <xf numFmtId="4" fontId="0" fillId="0" borderId="9" xfId="0" applyNumberFormat="1" applyBorder="1"/>
    <xf numFmtId="4" fontId="0" fillId="0" borderId="0" xfId="0" applyNumberFormat="1"/>
    <xf numFmtId="0" fontId="0" fillId="0" borderId="0" xfId="0" applyAlignment="1">
      <alignment horizontal="center"/>
    </xf>
    <xf numFmtId="164" fontId="3" fillId="0" borderId="0" xfId="1" applyAlignment="1">
      <alignment horizontal="left"/>
    </xf>
    <xf numFmtId="164" fontId="3" fillId="0" borderId="0" xfId="1" applyAlignment="1">
      <alignment horizontal="center"/>
    </xf>
    <xf numFmtId="0" fontId="0" fillId="0" borderId="0" xfId="0" applyAlignment="1">
      <alignment horizontal="right"/>
    </xf>
    <xf numFmtId="164" fontId="4" fillId="0" borderId="0" xfId="1" applyFont="1" applyBorder="1" applyAlignment="1">
      <alignment horizontal="center" vertical="top"/>
    </xf>
    <xf numFmtId="164" fontId="4" fillId="0" borderId="0" xfId="1" applyFont="1" applyAlignment="1">
      <alignment horizontal="left" vertical="top" wrapText="1"/>
    </xf>
    <xf numFmtId="164" fontId="13" fillId="0" borderId="0" xfId="1" applyFont="1" applyAlignment="1">
      <alignment horizontal="left" vertical="top"/>
    </xf>
    <xf numFmtId="49" fontId="7" fillId="0" borderId="0" xfId="1" applyNumberFormat="1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4" fontId="1" fillId="0" borderId="0" xfId="0" applyNumberFormat="1" applyFont="1"/>
    <xf numFmtId="0" fontId="1" fillId="0" borderId="0" xfId="0" applyFont="1"/>
    <xf numFmtId="49" fontId="15" fillId="0" borderId="0" xfId="1" applyNumberFormat="1" applyFont="1" applyBorder="1" applyAlignment="1">
      <alignment horizontal="right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18" fillId="6" borderId="0" xfId="0" applyFont="1" applyFill="1"/>
    <xf numFmtId="0" fontId="0" fillId="5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164" fontId="5" fillId="0" borderId="4" xfId="1" applyFont="1" applyBorder="1" applyAlignment="1">
      <alignment horizontal="left" vertical="center" wrapText="1"/>
    </xf>
    <xf numFmtId="164" fontId="5" fillId="0" borderId="6" xfId="1" applyFont="1" applyBorder="1" applyAlignment="1">
      <alignment horizontal="left" vertical="center" wrapText="1"/>
    </xf>
    <xf numFmtId="164" fontId="5" fillId="0" borderId="6" xfId="1" applyFont="1" applyBorder="1" applyAlignment="1">
      <alignment horizontal="left" wrapText="1"/>
    </xf>
    <xf numFmtId="164" fontId="5" fillId="0" borderId="13" xfId="1" applyFont="1" applyBorder="1" applyAlignment="1">
      <alignment horizontal="left" vertical="center" wrapText="1"/>
    </xf>
    <xf numFmtId="164" fontId="5" fillId="0" borderId="13" xfId="1" applyFont="1" applyBorder="1" applyAlignment="1">
      <alignment horizontal="left" wrapText="1"/>
    </xf>
    <xf numFmtId="164" fontId="5" fillId="0" borderId="18" xfId="1" applyFont="1" applyBorder="1" applyAlignment="1">
      <alignment horizontal="left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164" fontId="12" fillId="4" borderId="0" xfId="1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6" borderId="12" xfId="0" applyFill="1" applyBorder="1"/>
    <xf numFmtId="0" fontId="0" fillId="6" borderId="8" xfId="0" applyFill="1" applyBorder="1"/>
    <xf numFmtId="0" fontId="0" fillId="6" borderId="21" xfId="0" applyFill="1" applyBorder="1"/>
    <xf numFmtId="0" fontId="0" fillId="8" borderId="12" xfId="0" applyFill="1" applyBorder="1"/>
    <xf numFmtId="0" fontId="0" fillId="8" borderId="8" xfId="0" applyFill="1" applyBorder="1"/>
    <xf numFmtId="0" fontId="0" fillId="12" borderId="21" xfId="0" applyFill="1" applyBorder="1"/>
    <xf numFmtId="0" fontId="0" fillId="11" borderId="8" xfId="0" applyFill="1" applyBorder="1"/>
    <xf numFmtId="0" fontId="0" fillId="10" borderId="21" xfId="0" applyFill="1" applyBorder="1" applyAlignment="1">
      <alignment vertical="center"/>
    </xf>
    <xf numFmtId="0" fontId="0" fillId="9" borderId="8" xfId="0" applyFill="1" applyBorder="1"/>
    <xf numFmtId="0" fontId="0" fillId="10" borderId="8" xfId="0" applyFill="1" applyBorder="1" applyAlignment="1">
      <alignment vertical="center"/>
    </xf>
    <xf numFmtId="0" fontId="0" fillId="7" borderId="8" xfId="0" applyFill="1" applyBorder="1"/>
    <xf numFmtId="0" fontId="0" fillId="12" borderId="8" xfId="0" applyFill="1" applyBorder="1"/>
    <xf numFmtId="0" fontId="0" fillId="10" borderId="12" xfId="0" applyFill="1" applyBorder="1" applyAlignment="1">
      <alignment vertical="center"/>
    </xf>
    <xf numFmtId="0" fontId="0" fillId="12" borderId="12" xfId="0" applyFill="1" applyBorder="1"/>
    <xf numFmtId="164" fontId="5" fillId="4" borderId="4" xfId="1" applyFont="1" applyFill="1" applyBorder="1" applyAlignment="1">
      <alignment horizontal="left" vertical="center" wrapText="1"/>
    </xf>
    <xf numFmtId="0" fontId="0" fillId="5" borderId="4" xfId="0" applyFill="1" applyBorder="1"/>
    <xf numFmtId="4" fontId="10" fillId="0" borderId="5" xfId="0" applyNumberFormat="1" applyFont="1" applyBorder="1"/>
    <xf numFmtId="4" fontId="10" fillId="0" borderId="7" xfId="0" applyNumberFormat="1" applyFont="1" applyBorder="1"/>
    <xf numFmtId="164" fontId="2" fillId="13" borderId="0" xfId="1" applyFont="1" applyFill="1" applyAlignment="1">
      <alignment horizontal="left" vertical="center"/>
    </xf>
    <xf numFmtId="164" fontId="3" fillId="0" borderId="0" xfId="1" applyAlignment="1">
      <alignment horizontal="center" vertical="center"/>
    </xf>
    <xf numFmtId="164" fontId="3" fillId="0" borderId="14" xfId="1" applyBorder="1" applyAlignment="1">
      <alignment horizontal="center"/>
    </xf>
    <xf numFmtId="164" fontId="3" fillId="0" borderId="0" xfId="1"/>
    <xf numFmtId="0" fontId="19" fillId="0" borderId="0" xfId="0" applyFont="1" applyAlignment="1">
      <alignment horizontal="center"/>
    </xf>
    <xf numFmtId="164" fontId="3" fillId="0" borderId="6" xfId="1" applyBorder="1" applyAlignment="1">
      <alignment horizontal="center" vertical="center"/>
    </xf>
    <xf numFmtId="164" fontId="3" fillId="0" borderId="13" xfId="1" applyBorder="1" applyAlignment="1">
      <alignment horizontal="center" vertical="center"/>
    </xf>
    <xf numFmtId="164" fontId="3" fillId="4" borderId="6" xfId="1" applyFill="1" applyBorder="1" applyAlignment="1">
      <alignment horizontal="center" vertical="center"/>
    </xf>
    <xf numFmtId="4" fontId="14" fillId="0" borderId="10" xfId="1" applyNumberFormat="1" applyFont="1" applyBorder="1" applyAlignment="1">
      <alignment horizontal="center"/>
    </xf>
    <xf numFmtId="164" fontId="3" fillId="0" borderId="4" xfId="1" applyBorder="1" applyAlignment="1">
      <alignment horizontal="center" vertical="center"/>
    </xf>
    <xf numFmtId="164" fontId="3" fillId="0" borderId="6" xfId="1" applyBorder="1" applyAlignment="1">
      <alignment horizontal="center" vertical="center" wrapText="1"/>
    </xf>
    <xf numFmtId="164" fontId="3" fillId="0" borderId="11" xfId="1" applyBorder="1" applyAlignment="1">
      <alignment horizontal="center" vertical="center"/>
    </xf>
    <xf numFmtId="164" fontId="3" fillId="0" borderId="13" xfId="1" applyBorder="1" applyAlignment="1">
      <alignment horizontal="center" vertical="center" wrapText="1"/>
    </xf>
    <xf numFmtId="164" fontId="3" fillId="4" borderId="4" xfId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21" fillId="0" borderId="6" xfId="1" applyNumberFormat="1" applyFont="1" applyBorder="1" applyAlignment="1">
      <alignment horizontal="center" vertical="center"/>
    </xf>
    <xf numFmtId="49" fontId="21" fillId="0" borderId="4" xfId="1" applyNumberFormat="1" applyFont="1" applyBorder="1" applyAlignment="1">
      <alignment horizontal="center" vertical="center"/>
    </xf>
    <xf numFmtId="49" fontId="21" fillId="0" borderId="13" xfId="1" applyNumberFormat="1" applyFont="1" applyBorder="1" applyAlignment="1">
      <alignment horizontal="center" vertical="center"/>
    </xf>
    <xf numFmtId="49" fontId="21" fillId="4" borderId="4" xfId="1" applyNumberFormat="1" applyFont="1" applyFill="1" applyBorder="1" applyAlignment="1">
      <alignment horizontal="center" vertical="center"/>
    </xf>
    <xf numFmtId="2" fontId="9" fillId="0" borderId="29" xfId="1" applyNumberFormat="1" applyFont="1" applyBorder="1" applyAlignment="1">
      <alignment horizontal="center" vertical="top" wrapText="1"/>
    </xf>
    <xf numFmtId="4" fontId="11" fillId="0" borderId="30" xfId="1" applyNumberFormat="1" applyFont="1" applyBorder="1" applyAlignment="1">
      <alignment horizontal="center" vertical="center" wrapText="1"/>
    </xf>
    <xf numFmtId="2" fontId="9" fillId="0" borderId="10" xfId="1" applyNumberFormat="1" applyFont="1" applyBorder="1" applyAlignment="1">
      <alignment horizontal="center" vertical="top" wrapText="1"/>
    </xf>
    <xf numFmtId="164" fontId="5" fillId="0" borderId="32" xfId="1" applyFont="1" applyBorder="1" applyAlignment="1">
      <alignment horizontal="left" vertical="center" wrapText="1"/>
    </xf>
    <xf numFmtId="164" fontId="5" fillId="0" borderId="27" xfId="1" applyFont="1" applyBorder="1" applyAlignment="1">
      <alignment horizontal="left" vertical="center" wrapText="1"/>
    </xf>
    <xf numFmtId="164" fontId="5" fillId="0" borderId="37" xfId="1" applyFont="1" applyBorder="1" applyAlignment="1">
      <alignment horizontal="left" vertical="center" wrapText="1"/>
    </xf>
    <xf numFmtId="164" fontId="5" fillId="0" borderId="22" xfId="1" applyFont="1" applyBorder="1" applyAlignment="1">
      <alignment horizontal="left" vertical="center" wrapText="1"/>
    </xf>
    <xf numFmtId="164" fontId="5" fillId="0" borderId="24" xfId="1" applyFont="1" applyBorder="1" applyAlignment="1">
      <alignment horizontal="left" vertical="center" wrapText="1"/>
    </xf>
    <xf numFmtId="4" fontId="3" fillId="14" borderId="23" xfId="1" applyNumberFormat="1" applyFill="1" applyBorder="1" applyAlignment="1">
      <alignment horizontal="center"/>
    </xf>
    <xf numFmtId="4" fontId="3" fillId="14" borderId="24" xfId="1" applyNumberFormat="1" applyFill="1" applyBorder="1" applyAlignment="1">
      <alignment horizontal="center"/>
    </xf>
    <xf numFmtId="4" fontId="3" fillId="0" borderId="4" xfId="1" applyNumberFormat="1" applyBorder="1" applyAlignment="1">
      <alignment horizontal="center" vertical="center"/>
    </xf>
    <xf numFmtId="4" fontId="3" fillId="0" borderId="6" xfId="1" applyNumberFormat="1" applyBorder="1" applyAlignment="1">
      <alignment horizontal="center" vertical="center"/>
    </xf>
    <xf numFmtId="4" fontId="3" fillId="0" borderId="13" xfId="1" applyNumberFormat="1" applyBorder="1" applyAlignment="1">
      <alignment horizontal="center" vertical="center"/>
    </xf>
    <xf numFmtId="0" fontId="3" fillId="0" borderId="13" xfId="1" applyNumberFormat="1" applyBorder="1" applyAlignment="1">
      <alignment horizontal="center" vertical="center" wrapText="1"/>
    </xf>
    <xf numFmtId="164" fontId="4" fillId="0" borderId="34" xfId="1" applyFont="1" applyBorder="1" applyAlignment="1">
      <alignment horizontal="left" vertical="center" wrapText="1"/>
    </xf>
    <xf numFmtId="164" fontId="4" fillId="0" borderId="3" xfId="1" applyFont="1" applyBorder="1" applyAlignment="1">
      <alignment horizontal="center" vertical="center"/>
    </xf>
    <xf numFmtId="164" fontId="4" fillId="4" borderId="10" xfId="1" applyFont="1" applyFill="1" applyBorder="1" applyAlignment="1">
      <alignment horizontal="center" vertical="center"/>
    </xf>
    <xf numFmtId="164" fontId="5" fillId="4" borderId="27" xfId="1" applyFont="1" applyFill="1" applyBorder="1" applyAlignment="1">
      <alignment horizontal="left" vertical="center" wrapText="1"/>
    </xf>
    <xf numFmtId="49" fontId="21" fillId="4" borderId="6" xfId="1" applyNumberFormat="1" applyFont="1" applyFill="1" applyBorder="1" applyAlignment="1">
      <alignment horizontal="center" vertical="center"/>
    </xf>
    <xf numFmtId="49" fontId="21" fillId="4" borderId="13" xfId="1" applyNumberFormat="1" applyFont="1" applyFill="1" applyBorder="1" applyAlignment="1">
      <alignment horizontal="center" vertical="center"/>
    </xf>
    <xf numFmtId="0" fontId="24" fillId="0" borderId="32" xfId="0" applyFont="1" applyBorder="1" applyAlignment="1">
      <alignment horizontal="left" vertical="center"/>
    </xf>
    <xf numFmtId="49" fontId="21" fillId="0" borderId="23" xfId="1" applyNumberFormat="1" applyFont="1" applyBorder="1" applyAlignment="1">
      <alignment horizontal="center" vertical="center"/>
    </xf>
    <xf numFmtId="49" fontId="21" fillId="0" borderId="24" xfId="1" applyNumberFormat="1" applyFont="1" applyBorder="1" applyAlignment="1">
      <alignment horizontal="center" vertical="center"/>
    </xf>
    <xf numFmtId="49" fontId="21" fillId="0" borderId="19" xfId="1" applyNumberFormat="1" applyFont="1" applyBorder="1" applyAlignment="1">
      <alignment horizontal="center" vertical="center"/>
    </xf>
    <xf numFmtId="49" fontId="21" fillId="0" borderId="23" xfId="1" applyNumberFormat="1" applyFont="1" applyBorder="1" applyAlignment="1">
      <alignment horizontal="center" vertical="center" wrapText="1"/>
    </xf>
    <xf numFmtId="49" fontId="21" fillId="0" borderId="24" xfId="1" applyNumberFormat="1" applyFont="1" applyBorder="1" applyAlignment="1">
      <alignment horizontal="center" vertical="center" wrapText="1"/>
    </xf>
    <xf numFmtId="49" fontId="21" fillId="0" borderId="19" xfId="1" applyNumberFormat="1" applyFont="1" applyBorder="1" applyAlignment="1">
      <alignment horizontal="center" vertical="center" wrapText="1"/>
    </xf>
    <xf numFmtId="49" fontId="21" fillId="0" borderId="25" xfId="1" applyNumberFormat="1" applyFont="1" applyBorder="1" applyAlignment="1">
      <alignment horizontal="center" vertical="center" wrapText="1"/>
    </xf>
    <xf numFmtId="164" fontId="3" fillId="0" borderId="11" xfId="1" applyBorder="1" applyAlignment="1">
      <alignment horizontal="center" vertical="center" wrapText="1"/>
    </xf>
    <xf numFmtId="4" fontId="3" fillId="14" borderId="37" xfId="1" applyNumberFormat="1" applyFill="1" applyBorder="1" applyAlignment="1">
      <alignment horizontal="center"/>
    </xf>
    <xf numFmtId="4" fontId="3" fillId="14" borderId="32" xfId="1" applyNumberFormat="1" applyFill="1" applyBorder="1" applyAlignment="1">
      <alignment horizontal="center"/>
    </xf>
    <xf numFmtId="4" fontId="3" fillId="14" borderId="27" xfId="1" applyNumberFormat="1" applyFill="1" applyBorder="1" applyAlignment="1">
      <alignment horizontal="center"/>
    </xf>
    <xf numFmtId="4" fontId="1" fillId="14" borderId="25" xfId="0" applyNumberFormat="1" applyFont="1" applyFill="1" applyBorder="1" applyAlignment="1">
      <alignment horizontal="center"/>
    </xf>
    <xf numFmtId="4" fontId="3" fillId="0" borderId="10" xfId="1" applyNumberFormat="1" applyBorder="1" applyAlignment="1">
      <alignment horizontal="center" vertical="center"/>
    </xf>
    <xf numFmtId="4" fontId="3" fillId="0" borderId="11" xfId="1" applyNumberFormat="1" applyBorder="1" applyAlignment="1">
      <alignment horizontal="center" vertical="center"/>
    </xf>
    <xf numFmtId="164" fontId="5" fillId="0" borderId="25" xfId="1" applyFont="1" applyBorder="1" applyAlignment="1">
      <alignment horizontal="left" vertical="center" wrapText="1"/>
    </xf>
    <xf numFmtId="49" fontId="21" fillId="0" borderId="18" xfId="1" applyNumberFormat="1" applyFont="1" applyBorder="1" applyAlignment="1">
      <alignment horizontal="center" vertical="center"/>
    </xf>
    <xf numFmtId="164" fontId="3" fillId="0" borderId="18" xfId="1" applyBorder="1" applyAlignment="1">
      <alignment horizontal="center" vertical="center" wrapText="1"/>
    </xf>
    <xf numFmtId="4" fontId="3" fillId="0" borderId="18" xfId="1" applyNumberFormat="1" applyBorder="1" applyAlignment="1">
      <alignment horizontal="center" vertical="center"/>
    </xf>
    <xf numFmtId="4" fontId="3" fillId="14" borderId="38" xfId="1" applyNumberFormat="1" applyFill="1" applyBorder="1" applyAlignment="1">
      <alignment horizontal="center"/>
    </xf>
    <xf numFmtId="164" fontId="5" fillId="0" borderId="0" xfId="1" applyFont="1" applyBorder="1" applyAlignment="1">
      <alignment horizontal="left" vertical="center" wrapText="1"/>
    </xf>
    <xf numFmtId="49" fontId="21" fillId="0" borderId="8" xfId="1" applyNumberFormat="1" applyFont="1" applyBorder="1" applyAlignment="1">
      <alignment horizontal="center" vertical="center"/>
    </xf>
    <xf numFmtId="164" fontId="3" fillId="0" borderId="8" xfId="1" applyBorder="1" applyAlignment="1">
      <alignment horizontal="center" vertical="center"/>
    </xf>
    <xf numFmtId="4" fontId="3" fillId="0" borderId="8" xfId="1" applyNumberFormat="1" applyBorder="1" applyAlignment="1">
      <alignment horizontal="center" vertical="center"/>
    </xf>
    <xf numFmtId="4" fontId="3" fillId="14" borderId="39" xfId="1" applyNumberFormat="1" applyFill="1" applyBorder="1" applyAlignment="1">
      <alignment horizontal="center"/>
    </xf>
    <xf numFmtId="49" fontId="21" fillId="0" borderId="11" xfId="1" applyNumberFormat="1" applyFont="1" applyBorder="1" applyAlignment="1">
      <alignment horizontal="center" vertical="center"/>
    </xf>
    <xf numFmtId="49" fontId="21" fillId="0" borderId="15" xfId="1" applyNumberFormat="1" applyFont="1" applyBorder="1" applyAlignment="1">
      <alignment horizontal="center" vertical="center"/>
    </xf>
    <xf numFmtId="49" fontId="21" fillId="0" borderId="16" xfId="1" applyNumberFormat="1" applyFont="1" applyBorder="1" applyAlignment="1">
      <alignment horizontal="center" vertical="center"/>
    </xf>
    <xf numFmtId="4" fontId="3" fillId="0" borderId="32" xfId="1" applyNumberFormat="1" applyBorder="1" applyAlignment="1">
      <alignment horizontal="center" vertical="center"/>
    </xf>
    <xf numFmtId="4" fontId="3" fillId="0" borderId="27" xfId="1" applyNumberFormat="1" applyBorder="1" applyAlignment="1">
      <alignment horizontal="center" vertical="center"/>
    </xf>
    <xf numFmtId="4" fontId="3" fillId="0" borderId="37" xfId="1" applyNumberFormat="1" applyBorder="1" applyAlignment="1">
      <alignment horizontal="center" vertical="center"/>
    </xf>
    <xf numFmtId="4" fontId="3" fillId="0" borderId="39" xfId="1" applyNumberFormat="1" applyBorder="1" applyAlignment="1">
      <alignment horizontal="center" vertical="center"/>
    </xf>
    <xf numFmtId="164" fontId="4" fillId="0" borderId="40" xfId="1" applyFont="1" applyBorder="1" applyAlignment="1">
      <alignment horizontal="center" vertical="center"/>
    </xf>
    <xf numFmtId="164" fontId="3" fillId="0" borderId="18" xfId="1" applyBorder="1" applyAlignment="1">
      <alignment horizontal="center" vertical="center"/>
    </xf>
    <xf numFmtId="164" fontId="5" fillId="0" borderId="8" xfId="1" applyFont="1" applyBorder="1" applyAlignment="1">
      <alignment horizontal="left" vertical="center" wrapText="1"/>
    </xf>
    <xf numFmtId="164" fontId="5" fillId="0" borderId="11" xfId="1" applyFont="1" applyBorder="1" applyAlignment="1">
      <alignment horizontal="left" vertical="center" wrapText="1"/>
    </xf>
    <xf numFmtId="4" fontId="3" fillId="14" borderId="26" xfId="1" applyNumberFormat="1" applyFill="1" applyBorder="1" applyAlignment="1">
      <alignment horizontal="center"/>
    </xf>
    <xf numFmtId="4" fontId="3" fillId="14" borderId="39" xfId="1" applyNumberFormat="1" applyFill="1" applyBorder="1" applyAlignment="1">
      <alignment horizontal="center" vertical="center"/>
    </xf>
    <xf numFmtId="0" fontId="0" fillId="5" borderId="8" xfId="0" applyFill="1" applyBorder="1"/>
    <xf numFmtId="164" fontId="5" fillId="4" borderId="8" xfId="1" applyFont="1" applyFill="1" applyBorder="1" applyAlignment="1">
      <alignment horizontal="left" vertical="center" wrapText="1"/>
    </xf>
    <xf numFmtId="49" fontId="21" fillId="4" borderId="8" xfId="1" applyNumberFormat="1" applyFont="1" applyFill="1" applyBorder="1" applyAlignment="1">
      <alignment horizontal="center" vertical="center"/>
    </xf>
    <xf numFmtId="164" fontId="3" fillId="4" borderId="8" xfId="1" applyFill="1" applyBorder="1" applyAlignment="1">
      <alignment horizontal="center" vertical="center"/>
    </xf>
    <xf numFmtId="49" fontId="21" fillId="0" borderId="25" xfId="1" applyNumberFormat="1" applyFont="1" applyBorder="1" applyAlignment="1">
      <alignment horizontal="center" vertical="center"/>
    </xf>
    <xf numFmtId="4" fontId="3" fillId="14" borderId="25" xfId="1" applyNumberFormat="1" applyFill="1" applyBorder="1" applyAlignment="1">
      <alignment horizontal="center"/>
    </xf>
    <xf numFmtId="49" fontId="21" fillId="0" borderId="0" xfId="1" applyNumberFormat="1" applyFont="1" applyBorder="1" applyAlignment="1">
      <alignment horizontal="center" vertical="center"/>
    </xf>
    <xf numFmtId="4" fontId="3" fillId="14" borderId="0" xfId="1" applyNumberFormat="1" applyFill="1" applyBorder="1" applyAlignment="1">
      <alignment horizontal="center"/>
    </xf>
    <xf numFmtId="164" fontId="3" fillId="0" borderId="0" xfId="1" applyBorder="1" applyAlignment="1">
      <alignment horizontal="center"/>
    </xf>
    <xf numFmtId="0" fontId="0" fillId="6" borderId="39" xfId="0" applyFill="1" applyBorder="1"/>
    <xf numFmtId="4" fontId="3" fillId="0" borderId="22" xfId="1" applyNumberFormat="1" applyBorder="1" applyAlignment="1">
      <alignment horizontal="center" vertical="center"/>
    </xf>
    <xf numFmtId="4" fontId="3" fillId="0" borderId="24" xfId="1" applyNumberFormat="1" applyBorder="1" applyAlignment="1">
      <alignment horizontal="center" vertical="center"/>
    </xf>
    <xf numFmtId="4" fontId="3" fillId="0" borderId="47" xfId="1" applyNumberFormat="1" applyBorder="1" applyAlignment="1">
      <alignment horizontal="center" vertical="center"/>
    </xf>
    <xf numFmtId="4" fontId="3" fillId="14" borderId="4" xfId="1" applyNumberFormat="1" applyFill="1" applyBorder="1" applyAlignment="1">
      <alignment horizontal="center"/>
    </xf>
    <xf numFmtId="4" fontId="3" fillId="14" borderId="6" xfId="1" applyNumberFormat="1" applyFill="1" applyBorder="1" applyAlignment="1">
      <alignment horizontal="center"/>
    </xf>
    <xf numFmtId="4" fontId="3" fillId="14" borderId="13" xfId="1" applyNumberFormat="1" applyFill="1" applyBorder="1" applyAlignment="1">
      <alignment horizontal="center"/>
    </xf>
    <xf numFmtId="4" fontId="3" fillId="0" borderId="23" xfId="1" applyNumberFormat="1" applyBorder="1" applyAlignment="1">
      <alignment horizontal="center" vertical="center"/>
    </xf>
    <xf numFmtId="4" fontId="3" fillId="14" borderId="11" xfId="1" applyNumberFormat="1" applyFill="1" applyBorder="1" applyAlignment="1">
      <alignment horizontal="center"/>
    </xf>
    <xf numFmtId="164" fontId="5" fillId="0" borderId="18" xfId="1" applyFont="1" applyBorder="1" applyAlignment="1">
      <alignment horizontal="left" wrapText="1"/>
    </xf>
    <xf numFmtId="3" fontId="3" fillId="0" borderId="11" xfId="1" applyNumberFormat="1" applyBorder="1" applyAlignment="1">
      <alignment horizontal="center" vertical="center"/>
    </xf>
    <xf numFmtId="3" fontId="3" fillId="0" borderId="8" xfId="1" applyNumberFormat="1" applyBorder="1" applyAlignment="1">
      <alignment horizontal="center" vertical="center"/>
    </xf>
    <xf numFmtId="3" fontId="3" fillId="0" borderId="6" xfId="1" applyNumberFormat="1" applyBorder="1" applyAlignment="1">
      <alignment horizontal="center" vertical="center"/>
    </xf>
    <xf numFmtId="164" fontId="17" fillId="0" borderId="1" xfId="1" applyFont="1" applyBorder="1" applyAlignment="1">
      <alignment horizontal="center" wrapText="1"/>
    </xf>
    <xf numFmtId="164" fontId="17" fillId="0" borderId="2" xfId="1" applyFont="1" applyBorder="1" applyAlignment="1">
      <alignment horizontal="center" wrapText="1"/>
    </xf>
    <xf numFmtId="164" fontId="17" fillId="0" borderId="31" xfId="1" applyFont="1" applyBorder="1" applyAlignment="1">
      <alignment horizontal="center" wrapText="1"/>
    </xf>
    <xf numFmtId="164" fontId="28" fillId="0" borderId="12" xfId="1" applyFont="1" applyBorder="1" applyAlignment="1">
      <alignment horizontal="center" vertical="center"/>
    </xf>
    <xf numFmtId="164" fontId="28" fillId="0" borderId="21" xfId="1" applyFont="1" applyBorder="1" applyAlignment="1">
      <alignment horizontal="center" vertical="center"/>
    </xf>
    <xf numFmtId="49" fontId="27" fillId="0" borderId="12" xfId="1" applyNumberFormat="1" applyFont="1" applyBorder="1" applyAlignment="1">
      <alignment horizontal="center" vertical="center"/>
    </xf>
    <xf numFmtId="49" fontId="27" fillId="0" borderId="21" xfId="1" applyNumberFormat="1" applyFont="1" applyBorder="1" applyAlignment="1">
      <alignment horizontal="center" vertical="center"/>
    </xf>
    <xf numFmtId="164" fontId="29" fillId="0" borderId="12" xfId="1" applyFont="1" applyBorder="1" applyAlignment="1">
      <alignment horizontal="center" vertical="center" wrapText="1"/>
    </xf>
    <xf numFmtId="164" fontId="29" fillId="0" borderId="21" xfId="1" applyFont="1" applyBorder="1" applyAlignment="1">
      <alignment horizontal="center" vertical="center" wrapText="1"/>
    </xf>
    <xf numFmtId="164" fontId="12" fillId="4" borderId="43" xfId="1" applyFont="1" applyFill="1" applyBorder="1" applyAlignment="1">
      <alignment horizontal="center" vertical="center"/>
    </xf>
    <xf numFmtId="164" fontId="12" fillId="4" borderId="44" xfId="1" applyFont="1" applyFill="1" applyBorder="1" applyAlignment="1">
      <alignment horizontal="center" vertical="center"/>
    </xf>
    <xf numFmtId="164" fontId="12" fillId="4" borderId="45" xfId="1" applyFont="1" applyFill="1" applyBorder="1" applyAlignment="1">
      <alignment horizontal="center" vertical="center"/>
    </xf>
    <xf numFmtId="164" fontId="2" fillId="3" borderId="33" xfId="1" applyFont="1" applyFill="1" applyBorder="1" applyAlignment="1">
      <alignment horizontal="center" vertical="center"/>
    </xf>
    <xf numFmtId="164" fontId="2" fillId="3" borderId="2" xfId="1" applyFont="1" applyFill="1" applyBorder="1" applyAlignment="1">
      <alignment horizontal="center" vertical="center"/>
    </xf>
    <xf numFmtId="164" fontId="20" fillId="3" borderId="2" xfId="1" applyFont="1" applyFill="1" applyBorder="1" applyAlignment="1">
      <alignment horizontal="right" vertical="center" indent="1"/>
    </xf>
    <xf numFmtId="164" fontId="20" fillId="3" borderId="3" xfId="1" applyFont="1" applyFill="1" applyBorder="1" applyAlignment="1">
      <alignment horizontal="right" vertical="center" indent="1"/>
    </xf>
    <xf numFmtId="164" fontId="12" fillId="4" borderId="35" xfId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164" fontId="12" fillId="4" borderId="7" xfId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164" fontId="4" fillId="0" borderId="2" xfId="1" applyFont="1" applyBorder="1" applyAlignment="1">
      <alignment horizontal="center" vertical="center" wrapText="1"/>
    </xf>
    <xf numFmtId="164" fontId="4" fillId="0" borderId="28" xfId="1" applyFont="1" applyBorder="1" applyAlignment="1">
      <alignment horizontal="center" vertical="center" wrapText="1"/>
    </xf>
    <xf numFmtId="164" fontId="4" fillId="0" borderId="15" xfId="1" applyFont="1" applyBorder="1" applyAlignment="1">
      <alignment horizontal="center" vertical="center"/>
    </xf>
    <xf numFmtId="164" fontId="4" fillId="0" borderId="14" xfId="1" applyFont="1" applyBorder="1" applyAlignment="1">
      <alignment horizontal="center" vertical="center"/>
    </xf>
    <xf numFmtId="164" fontId="4" fillId="0" borderId="1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 wrapText="1"/>
    </xf>
    <xf numFmtId="164" fontId="4" fillId="0" borderId="8" xfId="1" applyFont="1" applyBorder="1" applyAlignment="1">
      <alignment horizontal="center" vertical="center" wrapText="1"/>
    </xf>
    <xf numFmtId="164" fontId="4" fillId="0" borderId="13" xfId="1" applyFont="1" applyBorder="1" applyAlignment="1">
      <alignment horizontal="center" vertical="center" wrapText="1"/>
    </xf>
    <xf numFmtId="164" fontId="24" fillId="0" borderId="32" xfId="1" applyFont="1" applyBorder="1" applyAlignment="1">
      <alignment horizontal="left" vertical="center" wrapText="1"/>
    </xf>
    <xf numFmtId="164" fontId="24" fillId="0" borderId="39" xfId="1" applyFont="1" applyBorder="1" applyAlignment="1">
      <alignment horizontal="left" vertical="center" wrapText="1"/>
    </xf>
    <xf numFmtId="164" fontId="24" fillId="0" borderId="37" xfId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12" fillId="4" borderId="41" xfId="1" applyFont="1" applyFill="1" applyBorder="1" applyAlignment="1">
      <alignment horizontal="center" vertical="center"/>
    </xf>
    <xf numFmtId="164" fontId="12" fillId="4" borderId="12" xfId="1" applyFont="1" applyFill="1" applyBorder="1" applyAlignment="1">
      <alignment horizontal="center" vertical="center"/>
    </xf>
    <xf numFmtId="164" fontId="12" fillId="4" borderId="8" xfId="1" applyFont="1" applyFill="1" applyBorder="1" applyAlignment="1">
      <alignment horizontal="center" vertical="center"/>
    </xf>
    <xf numFmtId="164" fontId="12" fillId="4" borderId="21" xfId="1" applyFont="1" applyFill="1" applyBorder="1" applyAlignment="1">
      <alignment horizontal="center" vertical="center"/>
    </xf>
    <xf numFmtId="0" fontId="12" fillId="4" borderId="35" xfId="0" applyFont="1" applyFill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/>
    </xf>
    <xf numFmtId="164" fontId="4" fillId="0" borderId="20" xfId="1" applyFont="1" applyBorder="1" applyAlignment="1">
      <alignment horizontal="center" vertical="center"/>
    </xf>
    <xf numFmtId="164" fontId="4" fillId="0" borderId="11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24" fillId="0" borderId="26" xfId="1" applyFont="1" applyBorder="1" applyAlignment="1">
      <alignment horizontal="left" vertical="center" wrapText="1"/>
    </xf>
    <xf numFmtId="164" fontId="24" fillId="0" borderId="27" xfId="1" applyFont="1" applyBorder="1" applyAlignment="1">
      <alignment horizontal="left" vertical="center" wrapText="1"/>
    </xf>
    <xf numFmtId="164" fontId="4" fillId="0" borderId="18" xfId="1" applyFont="1" applyBorder="1" applyAlignment="1">
      <alignment horizontal="center" vertical="center" wrapText="1"/>
    </xf>
    <xf numFmtId="164" fontId="24" fillId="0" borderId="38" xfId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left" vertical="center"/>
    </xf>
    <xf numFmtId="164" fontId="4" fillId="0" borderId="12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21" xfId="1" applyFont="1" applyBorder="1" applyAlignment="1">
      <alignment horizontal="center" vertical="center"/>
    </xf>
    <xf numFmtId="164" fontId="4" fillId="0" borderId="12" xfId="1" applyFont="1" applyBorder="1" applyAlignment="1">
      <alignment horizontal="center" vertical="center" wrapText="1"/>
    </xf>
    <xf numFmtId="164" fontId="4" fillId="0" borderId="21" xfId="1" applyFont="1" applyBorder="1" applyAlignment="1">
      <alignment horizontal="center" vertical="center" wrapText="1"/>
    </xf>
    <xf numFmtId="164" fontId="24" fillId="0" borderId="33" xfId="1" applyFont="1" applyBorder="1" applyAlignment="1">
      <alignment horizontal="left" vertical="center" wrapText="1"/>
    </xf>
    <xf numFmtId="164" fontId="24" fillId="0" borderId="14" xfId="1" applyFont="1" applyBorder="1" applyAlignment="1">
      <alignment horizontal="left" vertical="center" wrapText="1"/>
    </xf>
    <xf numFmtId="164" fontId="24" fillId="0" borderId="46" xfId="1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0" fontId="24" fillId="0" borderId="38" xfId="0" applyFont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164" fontId="4" fillId="0" borderId="15" xfId="1" applyFont="1" applyBorder="1" applyAlignment="1">
      <alignment horizontal="center" vertical="center" wrapText="1"/>
    </xf>
    <xf numFmtId="164" fontId="4" fillId="0" borderId="16" xfId="1" applyFont="1" applyBorder="1" applyAlignment="1">
      <alignment horizontal="center" vertical="center" wrapText="1"/>
    </xf>
    <xf numFmtId="164" fontId="4" fillId="0" borderId="19" xfId="1" applyFont="1" applyBorder="1" applyAlignment="1">
      <alignment horizontal="center" vertical="center" wrapText="1"/>
    </xf>
    <xf numFmtId="164" fontId="6" fillId="0" borderId="15" xfId="1" applyFont="1" applyBorder="1" applyAlignment="1">
      <alignment horizontal="center" vertical="center"/>
    </xf>
    <xf numFmtId="164" fontId="6" fillId="0" borderId="16" xfId="1" applyFont="1" applyBorder="1" applyAlignment="1">
      <alignment horizontal="center" vertical="center"/>
    </xf>
    <xf numFmtId="164" fontId="6" fillId="0" borderId="17" xfId="1" applyFont="1" applyBorder="1" applyAlignment="1">
      <alignment horizontal="center" vertical="center"/>
    </xf>
    <xf numFmtId="164" fontId="6" fillId="0" borderId="1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18" xfId="1" applyFont="1" applyBorder="1" applyAlignment="1">
      <alignment horizontal="center" vertical="center"/>
    </xf>
    <xf numFmtId="164" fontId="4" fillId="0" borderId="13" xfId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left" vertical="center"/>
    </xf>
    <xf numFmtId="0" fontId="26" fillId="0" borderId="37" xfId="0" applyFont="1" applyBorder="1" applyAlignment="1">
      <alignment horizontal="left" vertical="center"/>
    </xf>
    <xf numFmtId="164" fontId="12" fillId="4" borderId="42" xfId="1" applyFont="1" applyFill="1" applyBorder="1" applyAlignment="1">
      <alignment horizontal="center" vertical="center"/>
    </xf>
    <xf numFmtId="164" fontId="12" fillId="4" borderId="36" xfId="1" applyFont="1" applyFill="1" applyBorder="1" applyAlignment="1">
      <alignment horizontal="center" vertical="center"/>
    </xf>
    <xf numFmtId="164" fontId="24" fillId="0" borderId="26" xfId="1" applyFont="1" applyBorder="1" applyAlignment="1">
      <alignment horizontal="left" vertical="center"/>
    </xf>
    <xf numFmtId="164" fontId="24" fillId="0" borderId="27" xfId="1" applyFont="1" applyBorder="1" applyAlignment="1">
      <alignment horizontal="left" vertical="center"/>
    </xf>
    <xf numFmtId="164" fontId="24" fillId="0" borderId="38" xfId="1" applyFont="1" applyBorder="1" applyAlignment="1">
      <alignment horizontal="left" vertical="center"/>
    </xf>
    <xf numFmtId="164" fontId="24" fillId="0" borderId="37" xfId="1" applyFont="1" applyBorder="1" applyAlignment="1">
      <alignment horizontal="left" vertical="center"/>
    </xf>
    <xf numFmtId="164" fontId="24" fillId="0" borderId="12" xfId="1" applyFont="1" applyBorder="1" applyAlignment="1">
      <alignment horizontal="center" vertical="center" wrapText="1"/>
    </xf>
    <xf numFmtId="164" fontId="24" fillId="0" borderId="8" xfId="1" applyFont="1" applyBorder="1" applyAlignment="1">
      <alignment horizontal="center" vertical="center" wrapText="1"/>
    </xf>
    <xf numFmtId="164" fontId="24" fillId="0" borderId="21" xfId="1" applyFont="1" applyBorder="1" applyAlignment="1">
      <alignment horizontal="center" vertical="center" wrapText="1"/>
    </xf>
    <xf numFmtId="49" fontId="21" fillId="0" borderId="6" xfId="1" applyNumberFormat="1" applyFont="1" applyBorder="1" applyAlignment="1">
      <alignment horizontal="center" vertical="center"/>
    </xf>
    <xf numFmtId="164" fontId="3" fillId="0" borderId="6" xfId="1" applyBorder="1" applyAlignment="1">
      <alignment horizontal="center" vertical="center" wrapText="1"/>
    </xf>
    <xf numFmtId="4" fontId="3" fillId="0" borderId="4" xfId="1" applyNumberFormat="1" applyBorder="1" applyAlignment="1">
      <alignment horizontal="center" vertical="center"/>
    </xf>
    <xf numFmtId="4" fontId="3" fillId="0" borderId="13" xfId="1" applyNumberFormat="1" applyBorder="1" applyAlignment="1">
      <alignment horizontal="center" vertical="center"/>
    </xf>
    <xf numFmtId="4" fontId="3" fillId="14" borderId="27" xfId="1" applyNumberFormat="1" applyFill="1" applyBorder="1" applyAlignment="1">
      <alignment horizontal="center" vertical="center"/>
    </xf>
    <xf numFmtId="164" fontId="5" fillId="0" borderId="6" xfId="1" applyFont="1" applyBorder="1" applyAlignment="1">
      <alignment horizontal="left" vertical="center" wrapText="1"/>
    </xf>
  </cellXfs>
  <cellStyles count="3">
    <cellStyle name="Excel Built-in Bad" xfId="2" xr:uid="{00000000-0005-0000-0000-000000000000}"/>
    <cellStyle name="Excel Built-in Normal" xfId="1" xr:uid="{00000000-0005-0000-0000-000001000000}"/>
    <cellStyle name="Normalny" xfId="0" builtinId="0"/>
  </cellStyles>
  <dxfs count="0"/>
  <tableStyles count="0" defaultTableStyle="TableStyleMedium2" defaultPivotStyle="PivotStyleLight16"/>
  <colors>
    <mruColors>
      <color rgb="FFFF33CC"/>
      <color rgb="FFFF9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S197"/>
  <sheetViews>
    <sheetView tabSelected="1" topLeftCell="A133" workbookViewId="0">
      <selection activeCell="E152" sqref="E152"/>
    </sheetView>
  </sheetViews>
  <sheetFormatPr defaultRowHeight="15" x14ac:dyDescent="0.25"/>
  <cols>
    <col min="1" max="1" width="4.7109375" style="34" customWidth="1"/>
    <col min="2" max="2" width="6.85546875" customWidth="1"/>
    <col min="3" max="3" width="26.140625" style="12" customWidth="1"/>
    <col min="4" max="4" width="19.42578125" customWidth="1"/>
    <col min="5" max="5" width="46.85546875" style="13" customWidth="1"/>
    <col min="6" max="6" width="10.42578125" style="16" customWidth="1"/>
    <col min="7" max="7" width="8.140625" style="4" customWidth="1"/>
    <col min="8" max="8" width="11.140625" style="14" customWidth="1"/>
    <col min="9" max="9" width="10.140625" style="15" customWidth="1"/>
    <col min="10" max="10" width="10.28515625" customWidth="1"/>
    <col min="11" max="11" width="6" customWidth="1"/>
    <col min="12" max="12" width="3.28515625" customWidth="1"/>
    <col min="13" max="13" width="8.7109375" customWidth="1"/>
    <col min="14" max="14" width="10.140625" customWidth="1"/>
    <col min="15" max="15" width="14.28515625" customWidth="1"/>
    <col min="16" max="16" width="12.28515625" customWidth="1"/>
    <col min="17" max="17" width="14.28515625" customWidth="1"/>
    <col min="18" max="18" width="12.7109375" customWidth="1"/>
    <col min="19" max="19" width="12.42578125" customWidth="1"/>
  </cols>
  <sheetData>
    <row r="1" spans="1:19" ht="19.5" thickBot="1" x14ac:dyDescent="0.3">
      <c r="A1" s="164" t="s">
        <v>180</v>
      </c>
      <c r="B1" s="165"/>
      <c r="C1" s="165"/>
      <c r="D1" s="165"/>
      <c r="E1" s="165"/>
      <c r="F1" s="165"/>
      <c r="G1" s="166" t="s">
        <v>189</v>
      </c>
      <c r="H1" s="166"/>
      <c r="I1" s="167"/>
      <c r="J1" s="53"/>
      <c r="K1" s="6"/>
      <c r="L1" s="4"/>
    </row>
    <row r="2" spans="1:19" ht="51.75" thickBot="1" x14ac:dyDescent="0.3">
      <c r="A2" s="88" t="s">
        <v>0</v>
      </c>
      <c r="B2" s="182" t="s">
        <v>1</v>
      </c>
      <c r="C2" s="183"/>
      <c r="D2" s="87" t="s">
        <v>2</v>
      </c>
      <c r="E2" s="86" t="s">
        <v>112</v>
      </c>
      <c r="F2" s="32" t="s">
        <v>164</v>
      </c>
      <c r="G2" s="124" t="s">
        <v>113</v>
      </c>
      <c r="H2" s="73" t="s">
        <v>114</v>
      </c>
      <c r="I2" s="72" t="s">
        <v>165</v>
      </c>
      <c r="J2" s="74" t="s">
        <v>156</v>
      </c>
      <c r="K2" s="6"/>
      <c r="L2" s="4"/>
    </row>
    <row r="3" spans="1:19" ht="15.75" customHeight="1" x14ac:dyDescent="0.25">
      <c r="A3" s="198">
        <v>1</v>
      </c>
      <c r="B3" s="217" t="s">
        <v>166</v>
      </c>
      <c r="C3" s="220" t="s">
        <v>100</v>
      </c>
      <c r="D3" s="256" t="s">
        <v>3</v>
      </c>
      <c r="E3" s="78" t="s">
        <v>115</v>
      </c>
      <c r="F3" s="118" t="s">
        <v>167</v>
      </c>
      <c r="G3" s="62">
        <v>18</v>
      </c>
      <c r="H3" s="120">
        <v>0</v>
      </c>
      <c r="I3" s="102">
        <f>G3*H3</f>
        <v>0</v>
      </c>
      <c r="J3" s="35">
        <v>80101</v>
      </c>
      <c r="K3" s="6"/>
      <c r="P3" s="4"/>
      <c r="Q3" s="21" t="s">
        <v>152</v>
      </c>
      <c r="R3" s="17">
        <v>80101</v>
      </c>
      <c r="S3" s="51">
        <f>SUM(I3:I79)</f>
        <v>0</v>
      </c>
    </row>
    <row r="4" spans="1:19" x14ac:dyDescent="0.25">
      <c r="A4" s="199"/>
      <c r="B4" s="218"/>
      <c r="C4" s="188"/>
      <c r="D4" s="257"/>
      <c r="E4" s="79" t="s">
        <v>116</v>
      </c>
      <c r="F4" s="119" t="s">
        <v>167</v>
      </c>
      <c r="G4" s="63">
        <v>6</v>
      </c>
      <c r="H4" s="121">
        <v>0</v>
      </c>
      <c r="I4" s="103">
        <f t="shared" ref="I4:I86" si="0">G4*H4</f>
        <v>0</v>
      </c>
      <c r="J4" s="36">
        <v>80101</v>
      </c>
      <c r="K4" s="6"/>
      <c r="P4" s="4"/>
      <c r="Q4" s="20" t="s">
        <v>162</v>
      </c>
      <c r="R4" s="20">
        <v>80102</v>
      </c>
      <c r="S4" s="52">
        <f>I80+I82</f>
        <v>0</v>
      </c>
    </row>
    <row r="5" spans="1:19" ht="15.75" thickBot="1" x14ac:dyDescent="0.3">
      <c r="A5" s="199"/>
      <c r="B5" s="218"/>
      <c r="C5" s="188"/>
      <c r="D5" s="257"/>
      <c r="E5" s="107" t="s">
        <v>117</v>
      </c>
      <c r="F5" s="119" t="s">
        <v>167</v>
      </c>
      <c r="G5" s="58">
        <v>23</v>
      </c>
      <c r="H5" s="122">
        <v>0</v>
      </c>
      <c r="I5" s="101">
        <f t="shared" si="0"/>
        <v>0</v>
      </c>
      <c r="J5" s="36">
        <v>80101</v>
      </c>
      <c r="K5" s="54"/>
      <c r="P5" s="4"/>
      <c r="Q5" s="19" t="s">
        <v>151</v>
      </c>
      <c r="R5" s="19">
        <v>80104</v>
      </c>
      <c r="S5" s="52">
        <f>SUM(I107:I187)</f>
        <v>0</v>
      </c>
    </row>
    <row r="6" spans="1:19" x14ac:dyDescent="0.25">
      <c r="A6" s="199"/>
      <c r="B6" s="218"/>
      <c r="C6" s="188"/>
      <c r="D6" s="257"/>
      <c r="E6" s="79" t="s">
        <v>181</v>
      </c>
      <c r="F6" s="119" t="s">
        <v>167</v>
      </c>
      <c r="G6" s="58">
        <v>1</v>
      </c>
      <c r="H6" s="123">
        <v>0</v>
      </c>
      <c r="I6" s="116">
        <v>0</v>
      </c>
      <c r="J6" s="36"/>
      <c r="K6" s="54"/>
      <c r="P6" s="4"/>
      <c r="Q6" s="19"/>
      <c r="R6" s="19"/>
      <c r="S6" s="52"/>
    </row>
    <row r="7" spans="1:19" ht="15.75" thickBot="1" x14ac:dyDescent="0.3">
      <c r="A7" s="200"/>
      <c r="B7" s="219"/>
      <c r="C7" s="221"/>
      <c r="D7" s="258"/>
      <c r="E7" s="112" t="s">
        <v>182</v>
      </c>
      <c r="F7" s="95" t="s">
        <v>167</v>
      </c>
      <c r="G7" s="59">
        <v>3</v>
      </c>
      <c r="H7" s="123">
        <v>0</v>
      </c>
      <c r="I7" s="116">
        <v>0</v>
      </c>
      <c r="J7" s="36"/>
      <c r="K7" s="54"/>
      <c r="P7" s="4"/>
      <c r="Q7" s="19"/>
      <c r="R7" s="19"/>
      <c r="S7" s="52"/>
    </row>
    <row r="8" spans="1:19" ht="16.5" customHeight="1" x14ac:dyDescent="0.25">
      <c r="A8" s="197">
        <v>2</v>
      </c>
      <c r="B8" s="193" t="s">
        <v>4</v>
      </c>
      <c r="C8" s="171" t="s">
        <v>5</v>
      </c>
      <c r="D8" s="173" t="s">
        <v>6</v>
      </c>
      <c r="E8" s="75" t="s">
        <v>115</v>
      </c>
      <c r="F8" s="117" t="s">
        <v>167</v>
      </c>
      <c r="G8" s="64">
        <v>14</v>
      </c>
      <c r="H8" s="82">
        <v>0</v>
      </c>
      <c r="I8" s="102">
        <f t="shared" si="0"/>
        <v>0</v>
      </c>
      <c r="J8" s="36">
        <v>80101</v>
      </c>
      <c r="K8" s="6"/>
      <c r="P8" s="4"/>
      <c r="Q8" s="22" t="s">
        <v>40</v>
      </c>
      <c r="R8" s="22">
        <v>80115</v>
      </c>
      <c r="S8" s="1" t="e">
        <f>I100+I101+#REF!</f>
        <v>#REF!</v>
      </c>
    </row>
    <row r="9" spans="1:19" ht="15.75" customHeight="1" x14ac:dyDescent="0.25">
      <c r="A9" s="168"/>
      <c r="B9" s="194"/>
      <c r="C9" s="172"/>
      <c r="D9" s="174"/>
      <c r="E9" s="76" t="s">
        <v>116</v>
      </c>
      <c r="F9" s="68" t="s">
        <v>167</v>
      </c>
      <c r="G9" s="63">
        <v>6</v>
      </c>
      <c r="H9" s="83">
        <v>0</v>
      </c>
      <c r="I9" s="103">
        <f t="shared" si="0"/>
        <v>0</v>
      </c>
      <c r="J9" s="36">
        <v>80101</v>
      </c>
      <c r="K9" s="6"/>
      <c r="P9" s="4"/>
      <c r="Q9" s="24" t="s">
        <v>153</v>
      </c>
      <c r="R9" s="24">
        <v>80117</v>
      </c>
      <c r="S9" s="1">
        <f>SUM(I91:I99)</f>
        <v>0</v>
      </c>
    </row>
    <row r="10" spans="1:19" x14ac:dyDescent="0.25">
      <c r="A10" s="168"/>
      <c r="B10" s="194"/>
      <c r="C10" s="172"/>
      <c r="D10" s="174"/>
      <c r="E10" s="89" t="s">
        <v>118</v>
      </c>
      <c r="F10" s="68" t="s">
        <v>167</v>
      </c>
      <c r="G10" s="58">
        <v>1</v>
      </c>
      <c r="H10" s="83">
        <v>0</v>
      </c>
      <c r="I10" s="103">
        <f>G10*H10</f>
        <v>0</v>
      </c>
      <c r="J10" s="36">
        <v>80101</v>
      </c>
      <c r="K10" s="6"/>
      <c r="P10" s="4"/>
      <c r="Q10" s="23" t="s">
        <v>154</v>
      </c>
      <c r="R10" s="23">
        <v>80120</v>
      </c>
      <c r="S10" s="1">
        <f>SUM(I83:I90)</f>
        <v>0</v>
      </c>
    </row>
    <row r="11" spans="1:19" x14ac:dyDescent="0.25">
      <c r="A11" s="168"/>
      <c r="B11" s="195"/>
      <c r="C11" s="178"/>
      <c r="D11" s="180"/>
      <c r="E11" s="79" t="s">
        <v>181</v>
      </c>
      <c r="F11" s="108" t="s">
        <v>167</v>
      </c>
      <c r="G11" s="125">
        <v>1</v>
      </c>
      <c r="H11" s="110">
        <v>0</v>
      </c>
      <c r="I11" s="111">
        <v>0</v>
      </c>
      <c r="J11" s="36"/>
      <c r="K11" s="6"/>
      <c r="P11" s="4"/>
      <c r="Q11" s="23"/>
      <c r="R11" s="23"/>
      <c r="S11" s="1"/>
    </row>
    <row r="12" spans="1:19" x14ac:dyDescent="0.25">
      <c r="A12" s="168"/>
      <c r="B12" s="195"/>
      <c r="C12" s="178"/>
      <c r="D12" s="180"/>
      <c r="E12" s="112" t="s">
        <v>182</v>
      </c>
      <c r="F12" s="108" t="s">
        <v>169</v>
      </c>
      <c r="G12" s="125">
        <v>5</v>
      </c>
      <c r="H12" s="110">
        <v>0</v>
      </c>
      <c r="I12" s="111">
        <v>0</v>
      </c>
      <c r="J12" s="36"/>
      <c r="K12" s="6"/>
      <c r="P12" s="4"/>
      <c r="Q12" s="23"/>
      <c r="R12" s="23"/>
      <c r="S12" s="1"/>
    </row>
    <row r="13" spans="1:19" ht="15.75" thickBot="1" x14ac:dyDescent="0.3">
      <c r="A13" s="168"/>
      <c r="B13" s="196"/>
      <c r="C13" s="179"/>
      <c r="D13" s="181"/>
      <c r="E13" s="77" t="s">
        <v>117</v>
      </c>
      <c r="F13" s="70" t="s">
        <v>167</v>
      </c>
      <c r="G13" s="59">
        <v>7</v>
      </c>
      <c r="H13" s="84">
        <v>0</v>
      </c>
      <c r="I13" s="101">
        <f t="shared" si="0"/>
        <v>0</v>
      </c>
      <c r="J13" s="36">
        <v>80101</v>
      </c>
      <c r="K13" s="6"/>
      <c r="P13" s="4"/>
      <c r="Q13" s="18" t="s">
        <v>140</v>
      </c>
      <c r="R13" s="18">
        <v>80140</v>
      </c>
      <c r="S13" s="1">
        <f>SUM(I103:I106)</f>
        <v>0</v>
      </c>
    </row>
    <row r="14" spans="1:19" ht="15.75" thickBot="1" x14ac:dyDescent="0.3">
      <c r="A14" s="175">
        <v>3</v>
      </c>
      <c r="B14" s="169" t="s">
        <v>7</v>
      </c>
      <c r="C14" s="171" t="s">
        <v>8</v>
      </c>
      <c r="D14" s="173" t="s">
        <v>9</v>
      </c>
      <c r="E14" s="26" t="s">
        <v>115</v>
      </c>
      <c r="F14" s="69" t="s">
        <v>167</v>
      </c>
      <c r="G14" s="62">
        <v>16</v>
      </c>
      <c r="H14" s="82">
        <v>0</v>
      </c>
      <c r="I14" s="102">
        <f t="shared" si="0"/>
        <v>0</v>
      </c>
      <c r="J14" s="36">
        <v>80101</v>
      </c>
      <c r="K14" s="6"/>
      <c r="P14" s="4"/>
      <c r="Q14" s="25" t="s">
        <v>155</v>
      </c>
      <c r="R14" s="25">
        <v>85516</v>
      </c>
      <c r="S14" s="2" t="e">
        <f>I188+I189+#REF!+I192+I190</f>
        <v>#REF!</v>
      </c>
    </row>
    <row r="15" spans="1:19" ht="15.75" thickBot="1" x14ac:dyDescent="0.3">
      <c r="A15" s="175"/>
      <c r="B15" s="170"/>
      <c r="C15" s="172"/>
      <c r="D15" s="174"/>
      <c r="E15" s="27" t="s">
        <v>116</v>
      </c>
      <c r="F15" s="68" t="s">
        <v>167</v>
      </c>
      <c r="G15" s="63">
        <v>4</v>
      </c>
      <c r="H15" s="83">
        <v>0</v>
      </c>
      <c r="I15" s="103">
        <f t="shared" si="0"/>
        <v>0</v>
      </c>
      <c r="J15" s="36">
        <v>80101</v>
      </c>
      <c r="K15" s="6"/>
      <c r="P15" s="4"/>
      <c r="S15" s="3" t="e">
        <f>SUM(S3:S14)</f>
        <v>#REF!</v>
      </c>
    </row>
    <row r="16" spans="1:19" x14ac:dyDescent="0.25">
      <c r="A16" s="175"/>
      <c r="B16" s="176"/>
      <c r="C16" s="178"/>
      <c r="D16" s="180"/>
      <c r="E16" s="79" t="s">
        <v>181</v>
      </c>
      <c r="F16" s="69" t="s">
        <v>167</v>
      </c>
      <c r="G16" s="109">
        <v>1</v>
      </c>
      <c r="H16" s="110">
        <v>0</v>
      </c>
      <c r="I16" s="111">
        <v>0</v>
      </c>
      <c r="J16" s="36"/>
      <c r="K16" s="6"/>
      <c r="P16" s="4"/>
      <c r="S16" s="3"/>
    </row>
    <row r="17" spans="1:17" ht="15.75" customHeight="1" thickBot="1" x14ac:dyDescent="0.3">
      <c r="A17" s="175"/>
      <c r="B17" s="177"/>
      <c r="C17" s="179"/>
      <c r="D17" s="181"/>
      <c r="E17" s="29" t="s">
        <v>119</v>
      </c>
      <c r="F17" s="70" t="s">
        <v>167</v>
      </c>
      <c r="G17" s="59">
        <v>1</v>
      </c>
      <c r="H17" s="84">
        <v>0</v>
      </c>
      <c r="I17" s="101">
        <f t="shared" si="0"/>
        <v>0</v>
      </c>
      <c r="J17" s="36">
        <v>80101</v>
      </c>
      <c r="K17" s="6"/>
      <c r="L17" s="4"/>
    </row>
    <row r="18" spans="1:17" x14ac:dyDescent="0.25">
      <c r="A18" s="168">
        <v>4</v>
      </c>
      <c r="B18" s="184" t="s">
        <v>10</v>
      </c>
      <c r="C18" s="187" t="s">
        <v>11</v>
      </c>
      <c r="D18" s="190" t="s">
        <v>12</v>
      </c>
      <c r="E18" s="26" t="s">
        <v>115</v>
      </c>
      <c r="F18" s="69" t="s">
        <v>167</v>
      </c>
      <c r="G18" s="62">
        <v>16</v>
      </c>
      <c r="H18" s="82">
        <v>0</v>
      </c>
      <c r="I18" s="102">
        <f t="shared" si="0"/>
        <v>0</v>
      </c>
      <c r="J18" s="36">
        <v>80101</v>
      </c>
      <c r="K18" s="6"/>
      <c r="L18" s="4"/>
      <c r="O18" s="3"/>
    </row>
    <row r="19" spans="1:17" x14ac:dyDescent="0.25">
      <c r="A19" s="168"/>
      <c r="B19" s="185"/>
      <c r="C19" s="188"/>
      <c r="D19" s="191"/>
      <c r="E19" s="79" t="s">
        <v>181</v>
      </c>
      <c r="F19" s="113" t="s">
        <v>167</v>
      </c>
      <c r="G19" s="114">
        <v>1</v>
      </c>
      <c r="H19" s="115">
        <v>0</v>
      </c>
      <c r="I19" s="116">
        <v>0</v>
      </c>
      <c r="J19" s="36"/>
      <c r="K19" s="6"/>
      <c r="L19" s="4"/>
      <c r="O19" s="3"/>
    </row>
    <row r="20" spans="1:17" x14ac:dyDescent="0.25">
      <c r="A20" s="168"/>
      <c r="B20" s="185"/>
      <c r="C20" s="188"/>
      <c r="D20" s="191"/>
      <c r="E20" s="126" t="s">
        <v>182</v>
      </c>
      <c r="F20" s="113" t="s">
        <v>167</v>
      </c>
      <c r="G20" s="114">
        <v>4</v>
      </c>
      <c r="H20" s="115">
        <v>0</v>
      </c>
      <c r="I20" s="116">
        <v>0</v>
      </c>
      <c r="J20" s="36"/>
      <c r="K20" s="6"/>
      <c r="L20" s="4"/>
      <c r="O20" s="3"/>
    </row>
    <row r="21" spans="1:17" ht="20.25" customHeight="1" thickBot="1" x14ac:dyDescent="0.3">
      <c r="A21" s="168"/>
      <c r="B21" s="186"/>
      <c r="C21" s="189"/>
      <c r="D21" s="192"/>
      <c r="E21" s="29" t="s">
        <v>116</v>
      </c>
      <c r="F21" s="70" t="s">
        <v>167</v>
      </c>
      <c r="G21" s="65">
        <v>7</v>
      </c>
      <c r="H21" s="84">
        <v>0</v>
      </c>
      <c r="I21" s="101">
        <f t="shared" si="0"/>
        <v>0</v>
      </c>
      <c r="J21" s="36">
        <v>80101</v>
      </c>
      <c r="K21" s="6"/>
      <c r="L21" s="4"/>
    </row>
    <row r="22" spans="1:17" ht="15.75" customHeight="1" x14ac:dyDescent="0.25">
      <c r="A22" s="168">
        <v>5</v>
      </c>
      <c r="B22" s="169" t="s">
        <v>13</v>
      </c>
      <c r="C22" s="171" t="s">
        <v>14</v>
      </c>
      <c r="D22" s="173" t="s">
        <v>15</v>
      </c>
      <c r="E22" s="26" t="s">
        <v>115</v>
      </c>
      <c r="F22" s="69" t="s">
        <v>168</v>
      </c>
      <c r="G22" s="62">
        <v>17</v>
      </c>
      <c r="H22" s="82">
        <v>0</v>
      </c>
      <c r="I22" s="102">
        <f t="shared" si="0"/>
        <v>0</v>
      </c>
      <c r="J22" s="36">
        <v>80101</v>
      </c>
      <c r="K22" s="6"/>
      <c r="L22" s="4"/>
      <c r="O22" s="3"/>
      <c r="P22" s="3"/>
      <c r="Q22" s="3"/>
    </row>
    <row r="23" spans="1:17" ht="15.75" thickBot="1" x14ac:dyDescent="0.3">
      <c r="A23" s="168"/>
      <c r="B23" s="170"/>
      <c r="C23" s="172"/>
      <c r="D23" s="174"/>
      <c r="E23" s="27" t="s">
        <v>116</v>
      </c>
      <c r="F23" s="68" t="s">
        <v>168</v>
      </c>
      <c r="G23" s="63">
        <v>8</v>
      </c>
      <c r="H23" s="83">
        <v>0</v>
      </c>
      <c r="I23" s="103">
        <f t="shared" si="0"/>
        <v>0</v>
      </c>
      <c r="J23" s="36">
        <v>80101</v>
      </c>
      <c r="K23" s="6"/>
      <c r="L23" s="4"/>
    </row>
    <row r="24" spans="1:17" ht="15.75" customHeight="1" x14ac:dyDescent="0.25">
      <c r="A24" s="168">
        <v>6</v>
      </c>
      <c r="B24" s="184" t="s">
        <v>16</v>
      </c>
      <c r="C24" s="187" t="s">
        <v>17</v>
      </c>
      <c r="D24" s="190" t="s">
        <v>18</v>
      </c>
      <c r="E24" s="26" t="s">
        <v>115</v>
      </c>
      <c r="F24" s="69" t="s">
        <v>168</v>
      </c>
      <c r="G24" s="62">
        <v>22</v>
      </c>
      <c r="H24" s="82">
        <v>0</v>
      </c>
      <c r="I24" s="102">
        <f t="shared" si="0"/>
        <v>0</v>
      </c>
      <c r="J24" s="36">
        <v>80101</v>
      </c>
      <c r="K24" s="6"/>
      <c r="L24" s="4"/>
    </row>
    <row r="25" spans="1:17" ht="15.75" customHeight="1" x14ac:dyDescent="0.25">
      <c r="A25" s="168"/>
      <c r="B25" s="204"/>
      <c r="C25" s="205"/>
      <c r="D25" s="207"/>
      <c r="E25" s="79" t="s">
        <v>181</v>
      </c>
      <c r="F25" s="117" t="s">
        <v>176</v>
      </c>
      <c r="G25" s="64">
        <v>1</v>
      </c>
      <c r="H25" s="106">
        <v>0</v>
      </c>
      <c r="I25" s="128">
        <v>0</v>
      </c>
      <c r="J25" s="36"/>
      <c r="K25" s="6"/>
      <c r="L25" s="4"/>
    </row>
    <row r="26" spans="1:17" ht="15.75" customHeight="1" thickBot="1" x14ac:dyDescent="0.3">
      <c r="A26" s="168"/>
      <c r="B26" s="202"/>
      <c r="C26" s="206"/>
      <c r="D26" s="208"/>
      <c r="E26" s="27" t="s">
        <v>116</v>
      </c>
      <c r="F26" s="68" t="s">
        <v>168</v>
      </c>
      <c r="G26" s="63">
        <v>8</v>
      </c>
      <c r="H26" s="83">
        <v>0</v>
      </c>
      <c r="I26" s="103">
        <f t="shared" si="0"/>
        <v>0</v>
      </c>
      <c r="J26" s="36">
        <v>80101</v>
      </c>
      <c r="K26" s="6"/>
      <c r="L26" s="4"/>
    </row>
    <row r="27" spans="1:17" ht="18.75" customHeight="1" x14ac:dyDescent="0.25">
      <c r="A27" s="168">
        <v>7</v>
      </c>
      <c r="B27" s="184" t="s">
        <v>19</v>
      </c>
      <c r="C27" s="187" t="s">
        <v>20</v>
      </c>
      <c r="D27" s="190" t="s">
        <v>21</v>
      </c>
      <c r="E27" s="26" t="s">
        <v>115</v>
      </c>
      <c r="F27" s="69" t="s">
        <v>169</v>
      </c>
      <c r="G27" s="62">
        <v>17</v>
      </c>
      <c r="H27" s="82">
        <v>0</v>
      </c>
      <c r="I27" s="102">
        <f t="shared" si="0"/>
        <v>0</v>
      </c>
      <c r="J27" s="36">
        <v>80101</v>
      </c>
      <c r="K27" s="6"/>
      <c r="L27" s="4"/>
    </row>
    <row r="28" spans="1:17" ht="18.75" customHeight="1" x14ac:dyDescent="0.25">
      <c r="A28" s="168"/>
      <c r="B28" s="185"/>
      <c r="C28" s="188"/>
      <c r="D28" s="191"/>
      <c r="E28" s="79" t="s">
        <v>181</v>
      </c>
      <c r="F28" s="113" t="s">
        <v>169</v>
      </c>
      <c r="G28" s="114">
        <v>1</v>
      </c>
      <c r="H28" s="115">
        <v>0</v>
      </c>
      <c r="I28" s="116">
        <v>0</v>
      </c>
      <c r="J28" s="36"/>
      <c r="K28" s="6"/>
      <c r="L28" s="4"/>
    </row>
    <row r="29" spans="1:17" ht="27" customHeight="1" thickBot="1" x14ac:dyDescent="0.3">
      <c r="A29" s="168"/>
      <c r="B29" s="186"/>
      <c r="C29" s="189"/>
      <c r="D29" s="192"/>
      <c r="E29" s="29" t="s">
        <v>116</v>
      </c>
      <c r="F29" s="70" t="s">
        <v>169</v>
      </c>
      <c r="G29" s="59">
        <v>8</v>
      </c>
      <c r="H29" s="84">
        <v>0</v>
      </c>
      <c r="I29" s="101">
        <f t="shared" si="0"/>
        <v>0</v>
      </c>
      <c r="J29" s="36">
        <v>80101</v>
      </c>
      <c r="K29" s="6"/>
      <c r="L29" s="4"/>
    </row>
    <row r="30" spans="1:17" x14ac:dyDescent="0.25">
      <c r="A30" s="201">
        <v>8</v>
      </c>
      <c r="B30" s="184" t="s">
        <v>22</v>
      </c>
      <c r="C30" s="171" t="s">
        <v>23</v>
      </c>
      <c r="D30" s="173" t="s">
        <v>24</v>
      </c>
      <c r="E30" s="26" t="s">
        <v>115</v>
      </c>
      <c r="F30" s="69" t="s">
        <v>170</v>
      </c>
      <c r="G30" s="62">
        <v>16</v>
      </c>
      <c r="H30" s="82">
        <v>0</v>
      </c>
      <c r="I30" s="102">
        <f t="shared" si="0"/>
        <v>0</v>
      </c>
      <c r="J30" s="36">
        <v>80101</v>
      </c>
      <c r="K30" s="6"/>
      <c r="L30" s="4"/>
    </row>
    <row r="31" spans="1:17" x14ac:dyDescent="0.25">
      <c r="A31" s="201"/>
      <c r="B31" s="202"/>
      <c r="C31" s="172"/>
      <c r="D31" s="174"/>
      <c r="E31" s="27" t="s">
        <v>116</v>
      </c>
      <c r="F31" s="68" t="s">
        <v>170</v>
      </c>
      <c r="G31" s="63">
        <v>10</v>
      </c>
      <c r="H31" s="83">
        <v>0</v>
      </c>
      <c r="I31" s="103">
        <f t="shared" si="0"/>
        <v>0</v>
      </c>
      <c r="J31" s="36">
        <v>80101</v>
      </c>
      <c r="K31" s="6"/>
      <c r="L31" s="4"/>
    </row>
    <row r="32" spans="1:17" x14ac:dyDescent="0.25">
      <c r="A32" s="201"/>
      <c r="B32" s="203"/>
      <c r="C32" s="178"/>
      <c r="D32" s="180"/>
      <c r="E32" s="31" t="s">
        <v>181</v>
      </c>
      <c r="F32" s="108" t="s">
        <v>190</v>
      </c>
      <c r="G32" s="109">
        <v>1</v>
      </c>
      <c r="H32" s="110">
        <v>0</v>
      </c>
      <c r="I32" s="111">
        <v>0</v>
      </c>
      <c r="J32" s="36"/>
      <c r="K32" s="6"/>
      <c r="L32" s="4"/>
    </row>
    <row r="33" spans="1:12" ht="15.75" thickBot="1" x14ac:dyDescent="0.3">
      <c r="A33" s="201"/>
      <c r="B33" s="186"/>
      <c r="C33" s="179"/>
      <c r="D33" s="181"/>
      <c r="E33" s="29" t="s">
        <v>122</v>
      </c>
      <c r="F33" s="70" t="s">
        <v>170</v>
      </c>
      <c r="G33" s="59">
        <v>1</v>
      </c>
      <c r="H33" s="84">
        <v>0</v>
      </c>
      <c r="I33" s="101">
        <f t="shared" si="0"/>
        <v>0</v>
      </c>
      <c r="J33" s="36">
        <v>80101</v>
      </c>
      <c r="K33" s="6"/>
      <c r="L33" s="4"/>
    </row>
    <row r="34" spans="1:12" x14ac:dyDescent="0.25">
      <c r="A34" s="168">
        <v>9</v>
      </c>
      <c r="B34" s="184" t="s">
        <v>25</v>
      </c>
      <c r="C34" s="187" t="s">
        <v>123</v>
      </c>
      <c r="D34" s="190" t="s">
        <v>26</v>
      </c>
      <c r="E34" s="26" t="s">
        <v>115</v>
      </c>
      <c r="F34" s="69" t="s">
        <v>167</v>
      </c>
      <c r="G34" s="62">
        <v>12</v>
      </c>
      <c r="H34" s="82">
        <v>0</v>
      </c>
      <c r="I34" s="102">
        <f>G34*H34</f>
        <v>0</v>
      </c>
      <c r="J34" s="36">
        <v>80101</v>
      </c>
      <c r="K34" s="6"/>
      <c r="L34" s="4"/>
    </row>
    <row r="35" spans="1:12" x14ac:dyDescent="0.25">
      <c r="A35" s="168"/>
      <c r="B35" s="204"/>
      <c r="C35" s="205"/>
      <c r="D35" s="207"/>
      <c r="E35" s="31" t="s">
        <v>181</v>
      </c>
      <c r="F35" s="117" t="s">
        <v>167</v>
      </c>
      <c r="G35" s="64">
        <v>1</v>
      </c>
      <c r="H35" s="115">
        <v>0</v>
      </c>
      <c r="I35" s="128">
        <v>0</v>
      </c>
      <c r="J35" s="36"/>
      <c r="K35" s="6"/>
      <c r="L35" s="4"/>
    </row>
    <row r="36" spans="1:12" ht="15.75" thickBot="1" x14ac:dyDescent="0.3">
      <c r="A36" s="168"/>
      <c r="B36" s="202"/>
      <c r="C36" s="206"/>
      <c r="D36" s="208"/>
      <c r="E36" s="27" t="s">
        <v>116</v>
      </c>
      <c r="F36" s="68" t="s">
        <v>167</v>
      </c>
      <c r="G36" s="63">
        <v>8</v>
      </c>
      <c r="H36" s="84">
        <v>0</v>
      </c>
      <c r="I36" s="103">
        <f>G36*H36</f>
        <v>0</v>
      </c>
      <c r="J36" s="36">
        <v>80101</v>
      </c>
      <c r="K36" s="6"/>
      <c r="L36" s="4"/>
    </row>
    <row r="37" spans="1:12" x14ac:dyDescent="0.25">
      <c r="A37" s="168"/>
      <c r="B37" s="202"/>
      <c r="C37" s="206"/>
      <c r="D37" s="208"/>
      <c r="E37" s="264" t="s">
        <v>124</v>
      </c>
      <c r="F37" s="259" t="s">
        <v>171</v>
      </c>
      <c r="G37" s="260">
        <v>1</v>
      </c>
      <c r="H37" s="261">
        <v>0</v>
      </c>
      <c r="I37" s="263">
        <f t="shared" si="0"/>
        <v>0</v>
      </c>
      <c r="J37" s="36"/>
      <c r="K37" s="6"/>
      <c r="L37" s="4"/>
    </row>
    <row r="38" spans="1:12" ht="15.75" thickBot="1" x14ac:dyDescent="0.3">
      <c r="A38" s="168"/>
      <c r="B38" s="202"/>
      <c r="C38" s="206"/>
      <c r="D38" s="208"/>
      <c r="E38" s="264"/>
      <c r="F38" s="259"/>
      <c r="G38" s="260"/>
      <c r="H38" s="262"/>
      <c r="I38" s="263"/>
      <c r="J38" s="36">
        <v>80101</v>
      </c>
      <c r="K38" s="6"/>
      <c r="L38" s="4"/>
    </row>
    <row r="39" spans="1:12" ht="17.25" customHeight="1" thickBot="1" x14ac:dyDescent="0.3">
      <c r="A39" s="168"/>
      <c r="B39" s="186"/>
      <c r="C39" s="189"/>
      <c r="D39" s="192"/>
      <c r="E39" s="30" t="s">
        <v>120</v>
      </c>
      <c r="F39" s="70" t="s">
        <v>167</v>
      </c>
      <c r="G39" s="85">
        <v>22</v>
      </c>
      <c r="H39" s="105">
        <v>0</v>
      </c>
      <c r="I39" s="101">
        <f t="shared" si="0"/>
        <v>0</v>
      </c>
      <c r="J39" s="36">
        <v>80101</v>
      </c>
      <c r="K39" s="6"/>
      <c r="L39" s="4"/>
    </row>
    <row r="40" spans="1:12" x14ac:dyDescent="0.25">
      <c r="A40" s="168">
        <v>10</v>
      </c>
      <c r="B40" s="184" t="s">
        <v>27</v>
      </c>
      <c r="C40" s="187" t="s">
        <v>125</v>
      </c>
      <c r="D40" s="190" t="s">
        <v>126</v>
      </c>
      <c r="E40" s="26" t="s">
        <v>127</v>
      </c>
      <c r="F40" s="69" t="s">
        <v>168</v>
      </c>
      <c r="G40" s="62">
        <v>20</v>
      </c>
      <c r="H40" s="82">
        <v>0</v>
      </c>
      <c r="I40" s="102">
        <f t="shared" si="0"/>
        <v>0</v>
      </c>
      <c r="J40" s="36">
        <v>80101</v>
      </c>
      <c r="K40" s="6"/>
      <c r="L40" s="4"/>
    </row>
    <row r="41" spans="1:12" s="7" customFormat="1" x14ac:dyDescent="0.25">
      <c r="A41" s="168"/>
      <c r="B41" s="202"/>
      <c r="C41" s="206"/>
      <c r="D41" s="208"/>
      <c r="E41" s="27" t="s">
        <v>128</v>
      </c>
      <c r="F41" s="68" t="s">
        <v>168</v>
      </c>
      <c r="G41" s="58">
        <v>11</v>
      </c>
      <c r="H41" s="83">
        <v>0</v>
      </c>
      <c r="I41" s="103">
        <f t="shared" si="0"/>
        <v>0</v>
      </c>
      <c r="J41" s="36">
        <v>80101</v>
      </c>
      <c r="K41" s="6"/>
      <c r="L41" s="4"/>
    </row>
    <row r="42" spans="1:12" x14ac:dyDescent="0.25">
      <c r="A42" s="168"/>
      <c r="B42" s="202"/>
      <c r="C42" s="206"/>
      <c r="D42" s="208"/>
      <c r="E42" s="27" t="s">
        <v>161</v>
      </c>
      <c r="F42" s="68" t="s">
        <v>168</v>
      </c>
      <c r="G42" s="58">
        <v>1</v>
      </c>
      <c r="H42" s="83">
        <v>0</v>
      </c>
      <c r="I42" s="103">
        <f t="shared" si="0"/>
        <v>0</v>
      </c>
      <c r="J42" s="36">
        <v>80101</v>
      </c>
      <c r="K42" s="6"/>
      <c r="L42" s="4"/>
    </row>
    <row r="43" spans="1:12" x14ac:dyDescent="0.25">
      <c r="A43" s="168"/>
      <c r="B43" s="203"/>
      <c r="C43" s="209"/>
      <c r="D43" s="210"/>
      <c r="E43" s="31" t="s">
        <v>181</v>
      </c>
      <c r="F43" s="108" t="s">
        <v>168</v>
      </c>
      <c r="G43" s="125">
        <v>1</v>
      </c>
      <c r="H43" s="110">
        <v>0</v>
      </c>
      <c r="I43" s="111">
        <v>0</v>
      </c>
      <c r="J43" s="36"/>
      <c r="K43" s="6"/>
      <c r="L43" s="4"/>
    </row>
    <row r="44" spans="1:12" ht="15.75" thickBot="1" x14ac:dyDescent="0.3">
      <c r="A44" s="168"/>
      <c r="B44" s="186"/>
      <c r="C44" s="189"/>
      <c r="D44" s="192"/>
      <c r="E44" s="30" t="s">
        <v>120</v>
      </c>
      <c r="F44" s="70" t="s">
        <v>168</v>
      </c>
      <c r="G44" s="59">
        <v>10</v>
      </c>
      <c r="H44" s="84">
        <v>0</v>
      </c>
      <c r="I44" s="101">
        <f t="shared" si="0"/>
        <v>0</v>
      </c>
      <c r="J44" s="36">
        <v>80101</v>
      </c>
      <c r="K44" s="6"/>
      <c r="L44" s="4"/>
    </row>
    <row r="45" spans="1:12" ht="30" customHeight="1" x14ac:dyDescent="0.25">
      <c r="A45" s="168">
        <v>11</v>
      </c>
      <c r="B45" s="169" t="s">
        <v>28</v>
      </c>
      <c r="C45" s="171" t="s">
        <v>129</v>
      </c>
      <c r="D45" s="173" t="s">
        <v>29</v>
      </c>
      <c r="E45" s="26" t="s">
        <v>127</v>
      </c>
      <c r="F45" s="69" t="s">
        <v>167</v>
      </c>
      <c r="G45" s="62">
        <v>17</v>
      </c>
      <c r="H45" s="82">
        <v>0</v>
      </c>
      <c r="I45" s="102">
        <f t="shared" si="0"/>
        <v>0</v>
      </c>
      <c r="J45" s="36">
        <v>80101</v>
      </c>
      <c r="K45" s="6"/>
      <c r="L45" s="4"/>
    </row>
    <row r="46" spans="1:12" ht="30" customHeight="1" x14ac:dyDescent="0.25">
      <c r="A46" s="168"/>
      <c r="B46" s="211"/>
      <c r="C46" s="212"/>
      <c r="D46" s="213"/>
      <c r="E46" s="126" t="s">
        <v>182</v>
      </c>
      <c r="F46" s="113" t="s">
        <v>167</v>
      </c>
      <c r="G46" s="114">
        <v>2</v>
      </c>
      <c r="H46" s="115">
        <v>0</v>
      </c>
      <c r="I46" s="129">
        <v>0</v>
      </c>
      <c r="J46" s="36"/>
      <c r="K46" s="6"/>
      <c r="L46" s="4"/>
    </row>
    <row r="47" spans="1:12" ht="26.25" customHeight="1" thickBot="1" x14ac:dyDescent="0.3">
      <c r="A47" s="168"/>
      <c r="B47" s="177"/>
      <c r="C47" s="179"/>
      <c r="D47" s="181"/>
      <c r="E47" s="29" t="s">
        <v>116</v>
      </c>
      <c r="F47" s="70" t="s">
        <v>167</v>
      </c>
      <c r="G47" s="65">
        <v>2</v>
      </c>
      <c r="H47" s="84">
        <v>0</v>
      </c>
      <c r="I47" s="101">
        <f t="shared" si="0"/>
        <v>0</v>
      </c>
      <c r="J47" s="36">
        <v>80101</v>
      </c>
      <c r="K47" s="6"/>
      <c r="L47" s="4"/>
    </row>
    <row r="48" spans="1:12" ht="15.75" customHeight="1" x14ac:dyDescent="0.25">
      <c r="A48" s="168">
        <v>12</v>
      </c>
      <c r="B48" s="184" t="s">
        <v>130</v>
      </c>
      <c r="C48" s="187" t="s">
        <v>131</v>
      </c>
      <c r="D48" s="190" t="s">
        <v>132</v>
      </c>
      <c r="E48" s="26" t="s">
        <v>115</v>
      </c>
      <c r="F48" s="69" t="s">
        <v>172</v>
      </c>
      <c r="G48" s="62">
        <v>15</v>
      </c>
      <c r="H48" s="82">
        <v>0</v>
      </c>
      <c r="I48" s="102">
        <f t="shared" si="0"/>
        <v>0</v>
      </c>
      <c r="J48" s="36">
        <v>80101</v>
      </c>
      <c r="K48" s="6"/>
      <c r="L48" s="4"/>
    </row>
    <row r="49" spans="1:12" ht="20.25" customHeight="1" x14ac:dyDescent="0.25">
      <c r="A49" s="168"/>
      <c r="B49" s="202"/>
      <c r="C49" s="206"/>
      <c r="D49" s="208"/>
      <c r="E49" s="27" t="s">
        <v>116</v>
      </c>
      <c r="F49" s="68" t="s">
        <v>172</v>
      </c>
      <c r="G49" s="63">
        <v>7</v>
      </c>
      <c r="H49" s="83">
        <v>0</v>
      </c>
      <c r="I49" s="103">
        <f t="shared" si="0"/>
        <v>0</v>
      </c>
      <c r="J49" s="36">
        <v>80101</v>
      </c>
      <c r="K49" s="6"/>
      <c r="L49" s="4"/>
    </row>
    <row r="50" spans="1:12" ht="16.5" customHeight="1" x14ac:dyDescent="0.25">
      <c r="A50" s="168"/>
      <c r="B50" s="202"/>
      <c r="C50" s="206"/>
      <c r="D50" s="208"/>
      <c r="E50" s="28" t="s">
        <v>133</v>
      </c>
      <c r="F50" s="68" t="s">
        <v>172</v>
      </c>
      <c r="G50" s="63">
        <v>1</v>
      </c>
      <c r="H50" s="83">
        <v>0</v>
      </c>
      <c r="I50" s="103">
        <f t="shared" si="0"/>
        <v>0</v>
      </c>
      <c r="J50" s="36">
        <v>80101</v>
      </c>
      <c r="K50" s="6"/>
      <c r="L50" s="4"/>
    </row>
    <row r="51" spans="1:12" x14ac:dyDescent="0.25">
      <c r="A51" s="168"/>
      <c r="B51" s="186"/>
      <c r="C51" s="189"/>
      <c r="D51" s="192"/>
      <c r="E51" s="30" t="s">
        <v>120</v>
      </c>
      <c r="F51" s="70" t="s">
        <v>172</v>
      </c>
      <c r="G51" s="59">
        <v>11</v>
      </c>
      <c r="H51" s="84">
        <v>0</v>
      </c>
      <c r="I51" s="101">
        <f t="shared" si="0"/>
        <v>0</v>
      </c>
      <c r="J51" s="36">
        <v>80101</v>
      </c>
      <c r="K51" s="6"/>
      <c r="L51" s="4"/>
    </row>
    <row r="52" spans="1:12" x14ac:dyDescent="0.25">
      <c r="A52" s="168">
        <v>13</v>
      </c>
      <c r="B52" s="184" t="s">
        <v>101</v>
      </c>
      <c r="C52" s="187" t="s">
        <v>179</v>
      </c>
      <c r="D52" s="190" t="s">
        <v>184</v>
      </c>
      <c r="E52" s="26" t="s">
        <v>160</v>
      </c>
      <c r="F52" s="69" t="s">
        <v>168</v>
      </c>
      <c r="G52" s="62">
        <v>24</v>
      </c>
      <c r="H52" s="82">
        <v>0</v>
      </c>
      <c r="I52" s="102">
        <f t="shared" si="0"/>
        <v>0</v>
      </c>
      <c r="J52" s="36">
        <v>80101</v>
      </c>
      <c r="K52" s="6"/>
      <c r="L52" s="4"/>
    </row>
    <row r="53" spans="1:12" x14ac:dyDescent="0.25">
      <c r="A53" s="168"/>
      <c r="B53" s="204"/>
      <c r="C53" s="205"/>
      <c r="D53" s="207"/>
      <c r="E53" s="127" t="s">
        <v>181</v>
      </c>
      <c r="F53" s="117" t="s">
        <v>176</v>
      </c>
      <c r="G53" s="64">
        <v>2</v>
      </c>
      <c r="H53" s="106">
        <v>0</v>
      </c>
      <c r="I53" s="128">
        <f t="shared" si="0"/>
        <v>0</v>
      </c>
      <c r="J53" s="36"/>
      <c r="K53" s="6"/>
      <c r="L53" s="4"/>
    </row>
    <row r="54" spans="1:12" x14ac:dyDescent="0.25">
      <c r="A54" s="168"/>
      <c r="B54" s="202"/>
      <c r="C54" s="206"/>
      <c r="D54" s="208"/>
      <c r="E54" s="27" t="s">
        <v>134</v>
      </c>
      <c r="F54" s="68" t="s">
        <v>168</v>
      </c>
      <c r="G54" s="63">
        <v>9</v>
      </c>
      <c r="H54" s="83">
        <v>0</v>
      </c>
      <c r="I54" s="103">
        <f t="shared" si="0"/>
        <v>0</v>
      </c>
      <c r="J54" s="36">
        <v>80101</v>
      </c>
      <c r="K54" s="6"/>
      <c r="L54" s="4"/>
    </row>
    <row r="55" spans="1:12" ht="21.75" customHeight="1" thickBot="1" x14ac:dyDescent="0.3">
      <c r="A55" s="168"/>
      <c r="B55" s="186"/>
      <c r="C55" s="189"/>
      <c r="D55" s="192"/>
      <c r="E55" s="30" t="s">
        <v>120</v>
      </c>
      <c r="F55" s="70" t="s">
        <v>168</v>
      </c>
      <c r="G55" s="65">
        <v>17</v>
      </c>
      <c r="H55" s="84">
        <v>0</v>
      </c>
      <c r="I55" s="101">
        <f t="shared" si="0"/>
        <v>0</v>
      </c>
      <c r="J55" s="36">
        <v>80101</v>
      </c>
      <c r="K55" s="6"/>
      <c r="L55" s="4"/>
    </row>
    <row r="56" spans="1:12" x14ac:dyDescent="0.25">
      <c r="A56" s="168">
        <v>14</v>
      </c>
      <c r="B56" s="169" t="s">
        <v>30</v>
      </c>
      <c r="C56" s="171" t="s">
        <v>31</v>
      </c>
      <c r="D56" s="173" t="s">
        <v>32</v>
      </c>
      <c r="E56" s="26" t="s">
        <v>115</v>
      </c>
      <c r="F56" s="69" t="s">
        <v>168</v>
      </c>
      <c r="G56" s="62">
        <v>19</v>
      </c>
      <c r="H56" s="82">
        <v>0</v>
      </c>
      <c r="I56" s="102">
        <f t="shared" si="0"/>
        <v>0</v>
      </c>
      <c r="J56" s="36">
        <v>80101</v>
      </c>
      <c r="K56" s="6"/>
      <c r="L56" s="4"/>
    </row>
    <row r="57" spans="1:12" x14ac:dyDescent="0.25">
      <c r="A57" s="168"/>
      <c r="B57" s="211"/>
      <c r="C57" s="212"/>
      <c r="D57" s="213"/>
      <c r="E57" s="126" t="s">
        <v>181</v>
      </c>
      <c r="F57" s="113" t="s">
        <v>168</v>
      </c>
      <c r="G57" s="114">
        <v>1</v>
      </c>
      <c r="H57" s="115">
        <v>0</v>
      </c>
      <c r="I57" s="116">
        <f t="shared" si="0"/>
        <v>0</v>
      </c>
      <c r="J57" s="36"/>
      <c r="K57" s="6"/>
      <c r="L57" s="4"/>
    </row>
    <row r="58" spans="1:12" ht="31.5" customHeight="1" thickBot="1" x14ac:dyDescent="0.3">
      <c r="A58" s="168"/>
      <c r="B58" s="177"/>
      <c r="C58" s="179"/>
      <c r="D58" s="181"/>
      <c r="E58" s="29" t="s">
        <v>116</v>
      </c>
      <c r="F58" s="70" t="s">
        <v>168</v>
      </c>
      <c r="G58" s="65">
        <v>8</v>
      </c>
      <c r="H58" s="84">
        <v>0</v>
      </c>
      <c r="I58" s="101">
        <f t="shared" si="0"/>
        <v>0</v>
      </c>
      <c r="J58" s="36">
        <v>80101</v>
      </c>
      <c r="K58" s="6"/>
      <c r="L58" s="4"/>
    </row>
    <row r="59" spans="1:12" x14ac:dyDescent="0.25">
      <c r="A59" s="201">
        <v>15</v>
      </c>
      <c r="B59" s="169" t="s">
        <v>33</v>
      </c>
      <c r="C59" s="171" t="s">
        <v>34</v>
      </c>
      <c r="D59" s="173" t="s">
        <v>35</v>
      </c>
      <c r="E59" s="26" t="s">
        <v>115</v>
      </c>
      <c r="F59" s="69" t="s">
        <v>174</v>
      </c>
      <c r="G59" s="62">
        <v>17</v>
      </c>
      <c r="H59" s="82">
        <v>0</v>
      </c>
      <c r="I59" s="102">
        <f t="shared" si="0"/>
        <v>0</v>
      </c>
      <c r="J59" s="36">
        <v>80101</v>
      </c>
      <c r="K59" s="6"/>
      <c r="L59" s="4"/>
    </row>
    <row r="60" spans="1:12" x14ac:dyDescent="0.25">
      <c r="A60" s="201"/>
      <c r="B60" s="211"/>
      <c r="C60" s="212"/>
      <c r="D60" s="213"/>
      <c r="E60" s="126" t="s">
        <v>181</v>
      </c>
      <c r="F60" s="113" t="s">
        <v>174</v>
      </c>
      <c r="G60" s="114">
        <v>1</v>
      </c>
      <c r="H60" s="115">
        <v>0</v>
      </c>
      <c r="I60" s="116">
        <f t="shared" si="0"/>
        <v>0</v>
      </c>
      <c r="J60" s="36"/>
      <c r="K60" s="6"/>
      <c r="L60" s="4"/>
    </row>
    <row r="61" spans="1:12" x14ac:dyDescent="0.25">
      <c r="A61" s="201"/>
      <c r="B61" s="211"/>
      <c r="C61" s="212"/>
      <c r="D61" s="213"/>
      <c r="E61" s="126" t="s">
        <v>182</v>
      </c>
      <c r="F61" s="113" t="s">
        <v>174</v>
      </c>
      <c r="G61" s="114">
        <v>9</v>
      </c>
      <c r="H61" s="115">
        <v>0</v>
      </c>
      <c r="I61" s="116">
        <v>0</v>
      </c>
      <c r="J61" s="36"/>
      <c r="K61" s="6"/>
      <c r="L61" s="4"/>
    </row>
    <row r="62" spans="1:12" ht="30" customHeight="1" thickBot="1" x14ac:dyDescent="0.3">
      <c r="A62" s="201"/>
      <c r="B62" s="177"/>
      <c r="C62" s="179"/>
      <c r="D62" s="181"/>
      <c r="E62" s="29" t="s">
        <v>116</v>
      </c>
      <c r="F62" s="70" t="s">
        <v>174</v>
      </c>
      <c r="G62" s="59">
        <v>9</v>
      </c>
      <c r="H62" s="84">
        <v>0</v>
      </c>
      <c r="I62" s="101">
        <f t="shared" si="0"/>
        <v>0</v>
      </c>
      <c r="J62" s="36">
        <v>80101</v>
      </c>
      <c r="K62" s="6"/>
      <c r="L62" s="4"/>
    </row>
    <row r="63" spans="1:12" x14ac:dyDescent="0.25">
      <c r="A63" s="168">
        <v>16</v>
      </c>
      <c r="B63" s="184" t="s">
        <v>102</v>
      </c>
      <c r="C63" s="187" t="s">
        <v>178</v>
      </c>
      <c r="D63" s="190" t="s">
        <v>103</v>
      </c>
      <c r="E63" s="26" t="s">
        <v>115</v>
      </c>
      <c r="F63" s="69" t="s">
        <v>172</v>
      </c>
      <c r="G63" s="62">
        <v>5</v>
      </c>
      <c r="H63" s="82">
        <v>0</v>
      </c>
      <c r="I63" s="102">
        <f t="shared" si="0"/>
        <v>0</v>
      </c>
      <c r="J63" s="36">
        <v>80101</v>
      </c>
      <c r="K63" s="6"/>
      <c r="L63" s="4"/>
    </row>
    <row r="64" spans="1:12" x14ac:dyDescent="0.25">
      <c r="A64" s="168"/>
      <c r="B64" s="185"/>
      <c r="C64" s="188"/>
      <c r="D64" s="191"/>
      <c r="E64" s="126" t="s">
        <v>181</v>
      </c>
      <c r="F64" s="113" t="s">
        <v>172</v>
      </c>
      <c r="G64" s="114">
        <v>1</v>
      </c>
      <c r="H64" s="115">
        <v>0</v>
      </c>
      <c r="I64" s="116">
        <f t="shared" si="0"/>
        <v>0</v>
      </c>
      <c r="J64" s="36"/>
      <c r="K64" s="6"/>
      <c r="L64" s="4"/>
    </row>
    <row r="65" spans="1:12" x14ac:dyDescent="0.25">
      <c r="A65" s="168"/>
      <c r="B65" s="185"/>
      <c r="C65" s="188"/>
      <c r="D65" s="191"/>
      <c r="E65" s="126" t="s">
        <v>182</v>
      </c>
      <c r="F65" s="113" t="s">
        <v>169</v>
      </c>
      <c r="G65" s="114">
        <v>2</v>
      </c>
      <c r="H65" s="115">
        <v>0</v>
      </c>
      <c r="I65" s="116">
        <v>0</v>
      </c>
      <c r="J65" s="36"/>
      <c r="K65" s="6"/>
      <c r="L65" s="4"/>
    </row>
    <row r="66" spans="1:12" ht="33.75" customHeight="1" thickBot="1" x14ac:dyDescent="0.3">
      <c r="A66" s="168"/>
      <c r="B66" s="186"/>
      <c r="C66" s="189"/>
      <c r="D66" s="192"/>
      <c r="E66" s="31" t="s">
        <v>116</v>
      </c>
      <c r="F66" s="108" t="s">
        <v>172</v>
      </c>
      <c r="G66" s="109">
        <v>2</v>
      </c>
      <c r="H66" s="110">
        <v>0</v>
      </c>
      <c r="I66" s="111">
        <f t="shared" si="0"/>
        <v>0</v>
      </c>
      <c r="J66" s="36">
        <v>80101</v>
      </c>
      <c r="K66" s="6"/>
      <c r="L66" s="4"/>
    </row>
    <row r="67" spans="1:12" ht="22.5" customHeight="1" x14ac:dyDescent="0.25">
      <c r="A67" s="161">
        <v>17</v>
      </c>
      <c r="B67" s="217" t="s">
        <v>185</v>
      </c>
      <c r="C67" s="220" t="s">
        <v>187</v>
      </c>
      <c r="D67" s="222" t="s">
        <v>186</v>
      </c>
      <c r="E67" s="26" t="s">
        <v>115</v>
      </c>
      <c r="F67" s="69" t="s">
        <v>167</v>
      </c>
      <c r="G67" s="82"/>
      <c r="H67" s="140">
        <v>0</v>
      </c>
      <c r="I67" s="143">
        <v>0</v>
      </c>
      <c r="J67" s="139"/>
      <c r="K67" s="6"/>
      <c r="L67" s="4"/>
    </row>
    <row r="68" spans="1:12" ht="22.5" customHeight="1" x14ac:dyDescent="0.25">
      <c r="A68" s="162"/>
      <c r="B68" s="218"/>
      <c r="C68" s="188"/>
      <c r="D68" s="223"/>
      <c r="E68" s="127" t="s">
        <v>182</v>
      </c>
      <c r="F68" s="117" t="s">
        <v>169</v>
      </c>
      <c r="G68" s="149">
        <v>8</v>
      </c>
      <c r="H68" s="146">
        <v>0</v>
      </c>
      <c r="I68" s="147">
        <v>0</v>
      </c>
      <c r="J68" s="139"/>
      <c r="K68" s="6"/>
      <c r="L68" s="4"/>
    </row>
    <row r="69" spans="1:12" ht="20.25" customHeight="1" x14ac:dyDescent="0.25">
      <c r="A69" s="162"/>
      <c r="B69" s="218"/>
      <c r="C69" s="188"/>
      <c r="D69" s="223"/>
      <c r="E69" s="27" t="s">
        <v>181</v>
      </c>
      <c r="F69" s="68" t="s">
        <v>172</v>
      </c>
      <c r="G69" s="151">
        <v>1</v>
      </c>
      <c r="H69" s="141">
        <v>0</v>
      </c>
      <c r="I69" s="144">
        <v>0</v>
      </c>
      <c r="J69" s="139"/>
      <c r="K69" s="6"/>
      <c r="L69" s="4"/>
    </row>
    <row r="70" spans="1:12" ht="18" customHeight="1" x14ac:dyDescent="0.25">
      <c r="A70" s="162"/>
      <c r="B70" s="218"/>
      <c r="C70" s="188"/>
      <c r="D70" s="223"/>
      <c r="E70" s="27" t="s">
        <v>118</v>
      </c>
      <c r="F70" s="68" t="s">
        <v>177</v>
      </c>
      <c r="G70" s="150">
        <v>1</v>
      </c>
      <c r="H70" s="141">
        <v>0</v>
      </c>
      <c r="I70" s="144">
        <v>0</v>
      </c>
      <c r="J70" s="139"/>
      <c r="K70" s="6"/>
      <c r="L70" s="4"/>
    </row>
    <row r="71" spans="1:12" ht="20.25" customHeight="1" thickBot="1" x14ac:dyDescent="0.3">
      <c r="A71" s="163"/>
      <c r="B71" s="219"/>
      <c r="C71" s="221"/>
      <c r="D71" s="224"/>
      <c r="E71" s="27" t="s">
        <v>116</v>
      </c>
      <c r="F71" s="68" t="s">
        <v>167</v>
      </c>
      <c r="G71" s="151">
        <v>8</v>
      </c>
      <c r="H71" s="142">
        <v>0</v>
      </c>
      <c r="I71" s="145">
        <v>0</v>
      </c>
      <c r="J71" s="139"/>
      <c r="K71" s="6"/>
      <c r="L71" s="4"/>
    </row>
    <row r="72" spans="1:12" x14ac:dyDescent="0.25">
      <c r="A72" s="201">
        <v>18</v>
      </c>
      <c r="B72" s="169" t="s">
        <v>42</v>
      </c>
      <c r="C72" s="171" t="s">
        <v>43</v>
      </c>
      <c r="D72" s="173" t="s">
        <v>44</v>
      </c>
      <c r="E72" s="127" t="s">
        <v>115</v>
      </c>
      <c r="F72" s="117" t="s">
        <v>171</v>
      </c>
      <c r="G72" s="64">
        <v>28</v>
      </c>
      <c r="H72" s="106">
        <v>0</v>
      </c>
      <c r="I72" s="128">
        <f t="shared" ref="I72:I79" si="1">G72*H72</f>
        <v>0</v>
      </c>
      <c r="J72" s="36">
        <v>80101</v>
      </c>
      <c r="K72" s="6"/>
      <c r="L72" s="4"/>
    </row>
    <row r="73" spans="1:12" x14ac:dyDescent="0.25">
      <c r="A73" s="201"/>
      <c r="B73" s="214"/>
      <c r="C73" s="215"/>
      <c r="D73" s="216"/>
      <c r="E73" s="127" t="s">
        <v>121</v>
      </c>
      <c r="F73" s="117" t="s">
        <v>171</v>
      </c>
      <c r="G73" s="64">
        <v>12</v>
      </c>
      <c r="H73" s="106">
        <v>0</v>
      </c>
      <c r="I73" s="128">
        <v>0</v>
      </c>
      <c r="J73" s="36"/>
      <c r="K73" s="6"/>
      <c r="L73" s="4"/>
    </row>
    <row r="74" spans="1:12" x14ac:dyDescent="0.25">
      <c r="A74" s="201"/>
      <c r="B74" s="170"/>
      <c r="C74" s="172"/>
      <c r="D74" s="174"/>
      <c r="E74" s="27" t="s">
        <v>116</v>
      </c>
      <c r="F74" s="68" t="s">
        <v>171</v>
      </c>
      <c r="G74" s="63">
        <v>12</v>
      </c>
      <c r="H74" s="83">
        <v>0</v>
      </c>
      <c r="I74" s="103">
        <f t="shared" si="1"/>
        <v>0</v>
      </c>
      <c r="J74" s="36">
        <v>80101</v>
      </c>
      <c r="K74" s="6"/>
      <c r="L74" s="4"/>
    </row>
    <row r="75" spans="1:12" ht="15.75" customHeight="1" thickBot="1" x14ac:dyDescent="0.3">
      <c r="A75" s="201"/>
      <c r="B75" s="177"/>
      <c r="C75" s="179"/>
      <c r="D75" s="181"/>
      <c r="E75" s="30" t="s">
        <v>120</v>
      </c>
      <c r="F75" s="70" t="s">
        <v>171</v>
      </c>
      <c r="G75" s="65">
        <v>7</v>
      </c>
      <c r="H75" s="84">
        <v>0</v>
      </c>
      <c r="I75" s="101">
        <f t="shared" si="1"/>
        <v>0</v>
      </c>
      <c r="J75" s="36">
        <v>80101</v>
      </c>
      <c r="K75" s="6"/>
      <c r="L75" s="4"/>
    </row>
    <row r="76" spans="1:12" x14ac:dyDescent="0.25">
      <c r="A76" s="201">
        <v>19</v>
      </c>
      <c r="B76" s="169" t="s">
        <v>107</v>
      </c>
      <c r="C76" s="171" t="s">
        <v>138</v>
      </c>
      <c r="D76" s="173" t="s">
        <v>108</v>
      </c>
      <c r="E76" s="26" t="s">
        <v>115</v>
      </c>
      <c r="F76" s="69" t="s">
        <v>171</v>
      </c>
      <c r="G76" s="62">
        <v>34</v>
      </c>
      <c r="H76" s="82">
        <v>0</v>
      </c>
      <c r="I76" s="102">
        <f t="shared" si="1"/>
        <v>0</v>
      </c>
      <c r="J76" s="36">
        <v>80101</v>
      </c>
      <c r="K76" s="6"/>
      <c r="L76" s="4"/>
    </row>
    <row r="77" spans="1:12" x14ac:dyDescent="0.25">
      <c r="A77" s="201"/>
      <c r="B77" s="170"/>
      <c r="C77" s="172"/>
      <c r="D77" s="174"/>
      <c r="E77" s="27" t="s">
        <v>116</v>
      </c>
      <c r="F77" s="68" t="s">
        <v>171</v>
      </c>
      <c r="G77" s="58">
        <v>16</v>
      </c>
      <c r="H77" s="83">
        <v>0</v>
      </c>
      <c r="I77" s="103">
        <f t="shared" si="1"/>
        <v>0</v>
      </c>
      <c r="J77" s="36">
        <v>80101</v>
      </c>
      <c r="K77" s="6"/>
      <c r="L77" s="4"/>
    </row>
    <row r="78" spans="1:12" x14ac:dyDescent="0.25">
      <c r="A78" s="201"/>
      <c r="B78" s="176"/>
      <c r="C78" s="178"/>
      <c r="D78" s="180"/>
      <c r="E78" s="31" t="s">
        <v>181</v>
      </c>
      <c r="F78" s="108" t="s">
        <v>171</v>
      </c>
      <c r="G78" s="125">
        <v>1</v>
      </c>
      <c r="H78" s="110">
        <v>0</v>
      </c>
      <c r="I78" s="111">
        <f t="shared" si="1"/>
        <v>0</v>
      </c>
      <c r="J78" s="36"/>
      <c r="K78" s="6"/>
      <c r="L78" s="4"/>
    </row>
    <row r="79" spans="1:12" x14ac:dyDescent="0.25">
      <c r="A79" s="201"/>
      <c r="B79" s="177"/>
      <c r="C79" s="179"/>
      <c r="D79" s="181"/>
      <c r="E79" s="29" t="s">
        <v>117</v>
      </c>
      <c r="F79" s="70" t="s">
        <v>171</v>
      </c>
      <c r="G79" s="59">
        <v>18</v>
      </c>
      <c r="H79" s="84">
        <v>0</v>
      </c>
      <c r="I79" s="101">
        <f t="shared" si="1"/>
        <v>0</v>
      </c>
      <c r="J79" s="37">
        <v>80101</v>
      </c>
      <c r="K79" s="6"/>
      <c r="L79" s="4"/>
    </row>
    <row r="80" spans="1:12" x14ac:dyDescent="0.25">
      <c r="A80" s="168">
        <v>20</v>
      </c>
      <c r="B80" s="187" t="s">
        <v>162</v>
      </c>
      <c r="C80" s="187" t="s">
        <v>104</v>
      </c>
      <c r="D80" s="190" t="s">
        <v>105</v>
      </c>
      <c r="E80" s="26" t="s">
        <v>115</v>
      </c>
      <c r="F80" s="69" t="s">
        <v>168</v>
      </c>
      <c r="G80" s="62">
        <v>14</v>
      </c>
      <c r="H80" s="82">
        <v>0</v>
      </c>
      <c r="I80" s="102">
        <f t="shared" si="0"/>
        <v>0</v>
      </c>
      <c r="J80" s="43">
        <v>80102</v>
      </c>
      <c r="K80" s="6"/>
      <c r="L80" s="4"/>
    </row>
    <row r="81" spans="1:12" x14ac:dyDescent="0.25">
      <c r="A81" s="168"/>
      <c r="B81" s="188"/>
      <c r="C81" s="188"/>
      <c r="D81" s="191"/>
      <c r="E81" s="126" t="s">
        <v>181</v>
      </c>
      <c r="F81" s="113" t="s">
        <v>168</v>
      </c>
      <c r="G81" s="114">
        <v>1</v>
      </c>
      <c r="H81" s="115">
        <v>0</v>
      </c>
      <c r="I81" s="116">
        <f t="shared" si="0"/>
        <v>0</v>
      </c>
      <c r="J81" s="43"/>
      <c r="K81" s="6"/>
      <c r="L81" s="4"/>
    </row>
    <row r="82" spans="1:12" x14ac:dyDescent="0.25">
      <c r="A82" s="168"/>
      <c r="B82" s="189"/>
      <c r="C82" s="189"/>
      <c r="D82" s="192"/>
      <c r="E82" s="29" t="s">
        <v>116</v>
      </c>
      <c r="F82" s="70" t="s">
        <v>168</v>
      </c>
      <c r="G82" s="59">
        <v>3</v>
      </c>
      <c r="H82" s="84">
        <v>0</v>
      </c>
      <c r="I82" s="101">
        <f t="shared" si="0"/>
        <v>0</v>
      </c>
      <c r="J82" s="43">
        <v>80102</v>
      </c>
      <c r="K82" s="6"/>
      <c r="L82" s="4"/>
    </row>
    <row r="83" spans="1:12" x14ac:dyDescent="0.25">
      <c r="A83" s="201">
        <v>21</v>
      </c>
      <c r="B83" s="169" t="s">
        <v>188</v>
      </c>
      <c r="C83" s="171" t="s">
        <v>135</v>
      </c>
      <c r="D83" s="173" t="s">
        <v>36</v>
      </c>
      <c r="E83" s="26" t="s">
        <v>115</v>
      </c>
      <c r="F83" s="69" t="s">
        <v>168</v>
      </c>
      <c r="G83" s="62">
        <v>38</v>
      </c>
      <c r="H83" s="82">
        <v>0</v>
      </c>
      <c r="I83" s="102">
        <f t="shared" si="0"/>
        <v>0</v>
      </c>
      <c r="J83" s="47">
        <v>80120</v>
      </c>
      <c r="K83" s="6"/>
      <c r="L83" s="4"/>
    </row>
    <row r="84" spans="1:12" x14ac:dyDescent="0.25">
      <c r="A84" s="201"/>
      <c r="B84" s="214"/>
      <c r="C84" s="215"/>
      <c r="D84" s="216"/>
      <c r="E84" s="127" t="s">
        <v>181</v>
      </c>
      <c r="F84" s="117" t="s">
        <v>173</v>
      </c>
      <c r="G84" s="64">
        <v>1</v>
      </c>
      <c r="H84" s="106">
        <v>0</v>
      </c>
      <c r="I84" s="128">
        <f t="shared" si="0"/>
        <v>0</v>
      </c>
      <c r="J84" s="47"/>
      <c r="K84" s="6"/>
      <c r="L84" s="4"/>
    </row>
    <row r="85" spans="1:12" x14ac:dyDescent="0.25">
      <c r="A85" s="201"/>
      <c r="B85" s="214"/>
      <c r="C85" s="215"/>
      <c r="D85" s="216"/>
      <c r="E85" s="127" t="s">
        <v>182</v>
      </c>
      <c r="F85" s="117" t="s">
        <v>168</v>
      </c>
      <c r="G85" s="64">
        <v>21</v>
      </c>
      <c r="H85" s="106">
        <v>0</v>
      </c>
      <c r="I85" s="128">
        <v>0</v>
      </c>
      <c r="J85" s="47"/>
      <c r="K85" s="6"/>
      <c r="L85" s="4"/>
    </row>
    <row r="86" spans="1:12" x14ac:dyDescent="0.25">
      <c r="A86" s="201"/>
      <c r="B86" s="170"/>
      <c r="C86" s="172"/>
      <c r="D86" s="174"/>
      <c r="E86" s="27" t="s">
        <v>116</v>
      </c>
      <c r="F86" s="68" t="s">
        <v>168</v>
      </c>
      <c r="G86" s="58">
        <v>23</v>
      </c>
      <c r="H86" s="83">
        <v>0</v>
      </c>
      <c r="I86" s="103">
        <f t="shared" si="0"/>
        <v>0</v>
      </c>
      <c r="J86" s="47">
        <v>80120</v>
      </c>
      <c r="K86" s="6"/>
      <c r="L86" s="4"/>
    </row>
    <row r="87" spans="1:12" x14ac:dyDescent="0.25">
      <c r="A87" s="201"/>
      <c r="B87" s="177"/>
      <c r="C87" s="179"/>
      <c r="D87" s="181"/>
      <c r="E87" s="30" t="s">
        <v>120</v>
      </c>
      <c r="F87" s="70" t="s">
        <v>168</v>
      </c>
      <c r="G87" s="59">
        <v>2</v>
      </c>
      <c r="H87" s="84">
        <v>0</v>
      </c>
      <c r="I87" s="101">
        <f t="shared" ref="I87:I117" si="2">G87*H87</f>
        <v>0</v>
      </c>
      <c r="J87" s="44">
        <v>80120</v>
      </c>
      <c r="K87" s="6"/>
      <c r="L87" s="4"/>
    </row>
    <row r="88" spans="1:12" x14ac:dyDescent="0.25">
      <c r="A88" s="201">
        <v>22</v>
      </c>
      <c r="B88" s="169" t="s">
        <v>106</v>
      </c>
      <c r="C88" s="171" t="s">
        <v>137</v>
      </c>
      <c r="D88" s="173" t="s">
        <v>39</v>
      </c>
      <c r="E88" s="26" t="s">
        <v>115</v>
      </c>
      <c r="F88" s="69" t="s">
        <v>172</v>
      </c>
      <c r="G88" s="62">
        <v>15</v>
      </c>
      <c r="H88" s="82">
        <v>0</v>
      </c>
      <c r="I88" s="102">
        <f>G88*H88</f>
        <v>0</v>
      </c>
      <c r="J88" s="44">
        <v>80120</v>
      </c>
      <c r="K88" s="6"/>
      <c r="L88" s="4"/>
    </row>
    <row r="89" spans="1:12" x14ac:dyDescent="0.25">
      <c r="A89" s="201"/>
      <c r="B89" s="211"/>
      <c r="C89" s="212"/>
      <c r="D89" s="213"/>
      <c r="E89" s="126" t="s">
        <v>181</v>
      </c>
      <c r="F89" s="113" t="s">
        <v>174</v>
      </c>
      <c r="G89" s="114">
        <v>1</v>
      </c>
      <c r="H89" s="115">
        <v>0</v>
      </c>
      <c r="I89" s="116">
        <f>G89*H89</f>
        <v>0</v>
      </c>
      <c r="J89" s="44"/>
      <c r="K89" s="6"/>
      <c r="L89" s="4"/>
    </row>
    <row r="90" spans="1:12" x14ac:dyDescent="0.25">
      <c r="A90" s="201"/>
      <c r="B90" s="177"/>
      <c r="C90" s="179"/>
      <c r="D90" s="181"/>
      <c r="E90" s="29" t="s">
        <v>116</v>
      </c>
      <c r="F90" s="70" t="s">
        <v>172</v>
      </c>
      <c r="G90" s="59">
        <v>8</v>
      </c>
      <c r="H90" s="84">
        <v>0</v>
      </c>
      <c r="I90" s="101">
        <f>G90*H90</f>
        <v>0</v>
      </c>
      <c r="J90" s="42">
        <v>80120</v>
      </c>
      <c r="K90" s="6"/>
      <c r="L90" s="4"/>
    </row>
    <row r="91" spans="1:12" x14ac:dyDescent="0.25">
      <c r="A91" s="168">
        <v>23</v>
      </c>
      <c r="B91" s="184" t="s">
        <v>37</v>
      </c>
      <c r="C91" s="187" t="s">
        <v>136</v>
      </c>
      <c r="D91" s="190" t="s">
        <v>38</v>
      </c>
      <c r="E91" s="26" t="s">
        <v>115</v>
      </c>
      <c r="F91" s="69" t="s">
        <v>172</v>
      </c>
      <c r="G91" s="62">
        <v>44</v>
      </c>
      <c r="H91" s="82">
        <v>0</v>
      </c>
      <c r="I91" s="102">
        <f t="shared" si="2"/>
        <v>0</v>
      </c>
      <c r="J91" s="41">
        <v>80117</v>
      </c>
      <c r="K91" s="6"/>
      <c r="L91" s="4"/>
    </row>
    <row r="92" spans="1:12" x14ac:dyDescent="0.25">
      <c r="A92" s="168"/>
      <c r="B92" s="202"/>
      <c r="C92" s="206"/>
      <c r="D92" s="208"/>
      <c r="E92" s="27" t="s">
        <v>116</v>
      </c>
      <c r="F92" s="68" t="s">
        <v>172</v>
      </c>
      <c r="G92" s="63">
        <v>28</v>
      </c>
      <c r="H92" s="83">
        <v>0</v>
      </c>
      <c r="I92" s="103">
        <f t="shared" si="2"/>
        <v>0</v>
      </c>
      <c r="J92" s="41">
        <v>80117</v>
      </c>
      <c r="K92" s="6"/>
      <c r="L92" s="4"/>
    </row>
    <row r="93" spans="1:12" x14ac:dyDescent="0.25">
      <c r="A93" s="168"/>
      <c r="B93" s="202"/>
      <c r="C93" s="206"/>
      <c r="D93" s="208"/>
      <c r="E93" s="28" t="s">
        <v>118</v>
      </c>
      <c r="F93" s="68" t="s">
        <v>172</v>
      </c>
      <c r="G93" s="60">
        <v>4</v>
      </c>
      <c r="H93" s="83">
        <v>0</v>
      </c>
      <c r="I93" s="103">
        <f t="shared" si="2"/>
        <v>0</v>
      </c>
      <c r="J93" s="41">
        <v>80117</v>
      </c>
      <c r="K93" s="6"/>
      <c r="L93" s="4"/>
    </row>
    <row r="94" spans="1:12" x14ac:dyDescent="0.25">
      <c r="A94" s="168"/>
      <c r="B94" s="202"/>
      <c r="C94" s="206"/>
      <c r="D94" s="208"/>
      <c r="E94" s="28" t="s">
        <v>181</v>
      </c>
      <c r="F94" s="68" t="s">
        <v>172</v>
      </c>
      <c r="G94" s="60">
        <v>1</v>
      </c>
      <c r="H94" s="83">
        <v>0</v>
      </c>
      <c r="I94" s="103">
        <f t="shared" si="2"/>
        <v>0</v>
      </c>
      <c r="J94" s="41"/>
      <c r="K94" s="6"/>
      <c r="L94" s="4"/>
    </row>
    <row r="95" spans="1:12" x14ac:dyDescent="0.25">
      <c r="A95" s="168"/>
      <c r="B95" s="202"/>
      <c r="C95" s="206"/>
      <c r="D95" s="208"/>
      <c r="E95" s="28" t="s">
        <v>122</v>
      </c>
      <c r="F95" s="68" t="s">
        <v>172</v>
      </c>
      <c r="G95" s="63">
        <v>1</v>
      </c>
      <c r="H95" s="83">
        <v>0</v>
      </c>
      <c r="I95" s="103">
        <f t="shared" si="2"/>
        <v>0</v>
      </c>
      <c r="J95" s="41">
        <v>80117</v>
      </c>
      <c r="K95" s="6"/>
      <c r="L95" s="4"/>
    </row>
    <row r="96" spans="1:12" x14ac:dyDescent="0.25">
      <c r="A96" s="168"/>
      <c r="B96" s="186"/>
      <c r="C96" s="189"/>
      <c r="D96" s="192"/>
      <c r="E96" s="29" t="s">
        <v>117</v>
      </c>
      <c r="F96" s="70" t="s">
        <v>172</v>
      </c>
      <c r="G96" s="59">
        <v>18</v>
      </c>
      <c r="H96" s="84">
        <v>0</v>
      </c>
      <c r="I96" s="101">
        <f t="shared" si="2"/>
        <v>0</v>
      </c>
      <c r="J96" s="41">
        <v>80117</v>
      </c>
      <c r="K96" s="6"/>
      <c r="L96" s="4"/>
    </row>
    <row r="97" spans="1:12" x14ac:dyDescent="0.25">
      <c r="A97" s="168">
        <v>24</v>
      </c>
      <c r="B97" s="184" t="s">
        <v>157</v>
      </c>
      <c r="C97" s="187" t="s">
        <v>158</v>
      </c>
      <c r="D97" s="190" t="s">
        <v>45</v>
      </c>
      <c r="E97" s="26" t="s">
        <v>115</v>
      </c>
      <c r="F97" s="69" t="s">
        <v>173</v>
      </c>
      <c r="G97" s="62">
        <v>20</v>
      </c>
      <c r="H97" s="82">
        <v>0</v>
      </c>
      <c r="I97" s="102">
        <f>G97*H97</f>
        <v>0</v>
      </c>
      <c r="J97" s="41">
        <v>80117</v>
      </c>
      <c r="K97" s="6"/>
      <c r="L97" s="4"/>
    </row>
    <row r="98" spans="1:12" x14ac:dyDescent="0.25">
      <c r="A98" s="168"/>
      <c r="B98" s="185"/>
      <c r="C98" s="188"/>
      <c r="D98" s="191"/>
      <c r="E98" s="126" t="s">
        <v>181</v>
      </c>
      <c r="F98" s="113" t="s">
        <v>173</v>
      </c>
      <c r="G98" s="114">
        <v>1</v>
      </c>
      <c r="H98" s="115">
        <v>0</v>
      </c>
      <c r="I98" s="116">
        <f>G98*H98</f>
        <v>0</v>
      </c>
      <c r="J98" s="41"/>
      <c r="K98" s="6"/>
      <c r="L98" s="4"/>
    </row>
    <row r="99" spans="1:12" ht="30" customHeight="1" thickBot="1" x14ac:dyDescent="0.3">
      <c r="A99" s="168"/>
      <c r="B99" s="186"/>
      <c r="C99" s="189"/>
      <c r="D99" s="192"/>
      <c r="E99" s="29" t="s">
        <v>116</v>
      </c>
      <c r="F99" s="70" t="s">
        <v>173</v>
      </c>
      <c r="G99" s="65">
        <v>7</v>
      </c>
      <c r="H99" s="84">
        <v>0</v>
      </c>
      <c r="I99" s="101">
        <f>G99*H99</f>
        <v>0</v>
      </c>
      <c r="J99" s="41">
        <v>80117</v>
      </c>
      <c r="K99" s="6"/>
      <c r="L99" s="4"/>
    </row>
    <row r="100" spans="1:12" ht="15.75" thickBot="1" x14ac:dyDescent="0.3">
      <c r="A100" s="168">
        <v>25</v>
      </c>
      <c r="B100" s="184" t="s">
        <v>40</v>
      </c>
      <c r="C100" s="187" t="s">
        <v>139</v>
      </c>
      <c r="D100" s="190" t="s">
        <v>41</v>
      </c>
      <c r="E100" s="26" t="s">
        <v>115</v>
      </c>
      <c r="F100" s="69" t="s">
        <v>171</v>
      </c>
      <c r="G100" s="62">
        <v>33</v>
      </c>
      <c r="H100" s="82">
        <v>0</v>
      </c>
      <c r="I100" s="102">
        <f t="shared" si="2"/>
        <v>0</v>
      </c>
      <c r="J100" s="41">
        <v>80117</v>
      </c>
      <c r="K100" s="6"/>
      <c r="L100" s="4"/>
    </row>
    <row r="101" spans="1:12" x14ac:dyDescent="0.25">
      <c r="A101" s="168"/>
      <c r="B101" s="202"/>
      <c r="C101" s="206"/>
      <c r="D101" s="208"/>
      <c r="E101" s="27" t="s">
        <v>116</v>
      </c>
      <c r="F101" s="68" t="s">
        <v>171</v>
      </c>
      <c r="G101" s="58">
        <v>7</v>
      </c>
      <c r="H101" s="83">
        <v>0</v>
      </c>
      <c r="I101" s="103">
        <f t="shared" si="2"/>
        <v>0</v>
      </c>
      <c r="J101" s="50">
        <v>80115</v>
      </c>
      <c r="K101" s="6"/>
      <c r="L101" s="4"/>
    </row>
    <row r="102" spans="1:12" ht="15.75" thickBot="1" x14ac:dyDescent="0.3">
      <c r="A102" s="168"/>
      <c r="B102" s="203"/>
      <c r="C102" s="209"/>
      <c r="D102" s="210"/>
      <c r="E102" s="31" t="s">
        <v>181</v>
      </c>
      <c r="F102" s="108" t="s">
        <v>171</v>
      </c>
      <c r="G102" s="125">
        <v>1</v>
      </c>
      <c r="H102" s="110">
        <v>0</v>
      </c>
      <c r="I102" s="111">
        <f t="shared" si="2"/>
        <v>0</v>
      </c>
      <c r="J102" s="130"/>
      <c r="K102" s="6"/>
      <c r="L102" s="4"/>
    </row>
    <row r="103" spans="1:12" ht="34.5" customHeight="1" x14ac:dyDescent="0.25">
      <c r="A103" s="201">
        <v>26</v>
      </c>
      <c r="B103" s="169" t="s">
        <v>140</v>
      </c>
      <c r="C103" s="171" t="s">
        <v>141</v>
      </c>
      <c r="D103" s="92" t="s">
        <v>41</v>
      </c>
      <c r="E103" s="26" t="s">
        <v>159</v>
      </c>
      <c r="F103" s="69" t="s">
        <v>171</v>
      </c>
      <c r="G103" s="62">
        <v>25</v>
      </c>
      <c r="H103" s="82">
        <v>0</v>
      </c>
      <c r="I103" s="102">
        <f t="shared" si="2"/>
        <v>0</v>
      </c>
      <c r="J103" s="45">
        <v>80140</v>
      </c>
      <c r="K103" s="6"/>
      <c r="L103" s="4"/>
    </row>
    <row r="104" spans="1:12" ht="19.5" customHeight="1" x14ac:dyDescent="0.25">
      <c r="A104" s="201"/>
      <c r="B104" s="170"/>
      <c r="C104" s="172"/>
      <c r="D104" s="225" t="s">
        <v>108</v>
      </c>
      <c r="E104" s="27" t="s">
        <v>142</v>
      </c>
      <c r="F104" s="68" t="s">
        <v>171</v>
      </c>
      <c r="G104" s="58">
        <v>3</v>
      </c>
      <c r="H104" s="83">
        <v>0</v>
      </c>
      <c r="I104" s="103">
        <f t="shared" si="2"/>
        <v>0</v>
      </c>
      <c r="J104" s="45">
        <v>80140</v>
      </c>
      <c r="K104" s="6"/>
      <c r="L104" s="4"/>
    </row>
    <row r="105" spans="1:12" ht="19.5" customHeight="1" x14ac:dyDescent="0.25">
      <c r="A105" s="201"/>
      <c r="B105" s="176"/>
      <c r="C105" s="178"/>
      <c r="D105" s="226"/>
      <c r="E105" s="131" t="s">
        <v>181</v>
      </c>
      <c r="F105" s="108" t="s">
        <v>171</v>
      </c>
      <c r="G105" s="125">
        <v>2</v>
      </c>
      <c r="H105" s="110">
        <v>0</v>
      </c>
      <c r="I105" s="111">
        <v>0</v>
      </c>
      <c r="J105" s="45"/>
      <c r="K105" s="6"/>
      <c r="L105" s="4"/>
    </row>
    <row r="106" spans="1:12" ht="26.25" customHeight="1" thickBot="1" x14ac:dyDescent="0.3">
      <c r="A106" s="201"/>
      <c r="B106" s="177"/>
      <c r="C106" s="179"/>
      <c r="D106" s="227"/>
      <c r="E106" s="29" t="s">
        <v>143</v>
      </c>
      <c r="F106" s="70" t="s">
        <v>171</v>
      </c>
      <c r="G106" s="65">
        <v>2</v>
      </c>
      <c r="H106" s="84">
        <v>0</v>
      </c>
      <c r="I106" s="101">
        <f t="shared" si="2"/>
        <v>0</v>
      </c>
      <c r="J106" s="45">
        <v>80140</v>
      </c>
      <c r="K106" s="6"/>
      <c r="L106" s="4"/>
    </row>
    <row r="107" spans="1:12" x14ac:dyDescent="0.25">
      <c r="A107" s="168">
        <v>27</v>
      </c>
      <c r="B107" s="184" t="s">
        <v>46</v>
      </c>
      <c r="C107" s="187" t="s">
        <v>47</v>
      </c>
      <c r="D107" s="190" t="s">
        <v>48</v>
      </c>
      <c r="E107" s="49" t="s">
        <v>115</v>
      </c>
      <c r="F107" s="71" t="s">
        <v>174</v>
      </c>
      <c r="G107" s="66">
        <v>4</v>
      </c>
      <c r="H107" s="82">
        <v>0</v>
      </c>
      <c r="I107" s="102">
        <f t="shared" si="2"/>
        <v>0</v>
      </c>
      <c r="J107" s="38">
        <v>80104</v>
      </c>
      <c r="K107" s="6"/>
      <c r="L107" s="4"/>
    </row>
    <row r="108" spans="1:12" x14ac:dyDescent="0.25">
      <c r="A108" s="168"/>
      <c r="B108" s="185"/>
      <c r="C108" s="188"/>
      <c r="D108" s="191"/>
      <c r="E108" s="131" t="s">
        <v>181</v>
      </c>
      <c r="F108" s="132" t="s">
        <v>183</v>
      </c>
      <c r="G108" s="133">
        <v>1</v>
      </c>
      <c r="H108" s="115">
        <v>0</v>
      </c>
      <c r="I108" s="116">
        <f t="shared" si="2"/>
        <v>0</v>
      </c>
      <c r="J108" s="39"/>
      <c r="K108" s="6"/>
      <c r="L108" s="4"/>
    </row>
    <row r="109" spans="1:12" x14ac:dyDescent="0.25">
      <c r="A109" s="168"/>
      <c r="B109" s="186"/>
      <c r="C109" s="189"/>
      <c r="D109" s="192"/>
      <c r="E109" s="29" t="s">
        <v>116</v>
      </c>
      <c r="F109" s="70" t="s">
        <v>174</v>
      </c>
      <c r="G109" s="59">
        <v>1</v>
      </c>
      <c r="H109" s="84">
        <v>0</v>
      </c>
      <c r="I109" s="101">
        <f t="shared" si="2"/>
        <v>0</v>
      </c>
      <c r="J109" s="39">
        <v>80104</v>
      </c>
      <c r="K109" s="6"/>
      <c r="L109" s="4"/>
    </row>
    <row r="110" spans="1:12" x14ac:dyDescent="0.25">
      <c r="A110" s="168">
        <v>28</v>
      </c>
      <c r="B110" s="231" t="s">
        <v>49</v>
      </c>
      <c r="C110" s="187" t="s">
        <v>50</v>
      </c>
      <c r="D110" s="190" t="s">
        <v>51</v>
      </c>
      <c r="E110" s="26" t="s">
        <v>115</v>
      </c>
      <c r="F110" s="69" t="s">
        <v>174</v>
      </c>
      <c r="G110" s="62">
        <v>9</v>
      </c>
      <c r="H110" s="82">
        <v>0</v>
      </c>
      <c r="I110" s="102">
        <f t="shared" si="2"/>
        <v>0</v>
      </c>
      <c r="J110" s="39">
        <v>80104</v>
      </c>
      <c r="K110" s="6"/>
      <c r="L110" s="4"/>
    </row>
    <row r="111" spans="1:12" x14ac:dyDescent="0.25">
      <c r="A111" s="168"/>
      <c r="B111" s="232"/>
      <c r="C111" s="206"/>
      <c r="D111" s="208"/>
      <c r="E111" s="27" t="s">
        <v>116</v>
      </c>
      <c r="F111" s="68" t="s">
        <v>174</v>
      </c>
      <c r="G111" s="58">
        <v>3</v>
      </c>
      <c r="H111" s="83">
        <v>0</v>
      </c>
      <c r="I111" s="103">
        <f t="shared" si="2"/>
        <v>0</v>
      </c>
      <c r="J111" s="39">
        <v>80104</v>
      </c>
      <c r="K111" s="6"/>
      <c r="L111" s="4"/>
    </row>
    <row r="112" spans="1:12" x14ac:dyDescent="0.25">
      <c r="A112" s="168"/>
      <c r="B112" s="233"/>
      <c r="C112" s="209"/>
      <c r="D112" s="210"/>
      <c r="E112" s="31" t="s">
        <v>181</v>
      </c>
      <c r="F112" s="108" t="s">
        <v>174</v>
      </c>
      <c r="G112" s="125">
        <v>1</v>
      </c>
      <c r="H112" s="110">
        <v>0</v>
      </c>
      <c r="I112" s="111">
        <f t="shared" si="2"/>
        <v>0</v>
      </c>
      <c r="J112" s="39"/>
      <c r="K112" s="6"/>
      <c r="L112" s="4"/>
    </row>
    <row r="113" spans="1:12" x14ac:dyDescent="0.25">
      <c r="A113" s="168"/>
      <c r="B113" s="234"/>
      <c r="C113" s="189"/>
      <c r="D113" s="192"/>
      <c r="E113" s="30" t="s">
        <v>120</v>
      </c>
      <c r="F113" s="70" t="s">
        <v>174</v>
      </c>
      <c r="G113" s="65">
        <v>16</v>
      </c>
      <c r="H113" s="84">
        <v>0</v>
      </c>
      <c r="I113" s="101">
        <f t="shared" si="2"/>
        <v>0</v>
      </c>
      <c r="J113" s="39">
        <v>80104</v>
      </c>
      <c r="K113" s="6"/>
      <c r="L113" s="4"/>
    </row>
    <row r="114" spans="1:12" x14ac:dyDescent="0.25">
      <c r="A114" s="168">
        <v>29</v>
      </c>
      <c r="B114" s="231" t="s">
        <v>52</v>
      </c>
      <c r="C114" s="187" t="s">
        <v>53</v>
      </c>
      <c r="D114" s="190" t="s">
        <v>54</v>
      </c>
      <c r="E114" s="26" t="s">
        <v>115</v>
      </c>
      <c r="F114" s="71" t="s">
        <v>172</v>
      </c>
      <c r="G114" s="62">
        <v>8</v>
      </c>
      <c r="H114" s="82">
        <v>0</v>
      </c>
      <c r="I114" s="102">
        <f t="shared" si="2"/>
        <v>0</v>
      </c>
      <c r="J114" s="39">
        <v>80104</v>
      </c>
      <c r="K114" s="6"/>
      <c r="L114" s="4"/>
    </row>
    <row r="115" spans="1:12" x14ac:dyDescent="0.25">
      <c r="A115" s="168"/>
      <c r="B115" s="232"/>
      <c r="C115" s="206"/>
      <c r="D115" s="208"/>
      <c r="E115" s="27" t="s">
        <v>116</v>
      </c>
      <c r="F115" s="90" t="s">
        <v>172</v>
      </c>
      <c r="G115" s="58">
        <v>3</v>
      </c>
      <c r="H115" s="83">
        <v>0</v>
      </c>
      <c r="I115" s="103">
        <f t="shared" si="2"/>
        <v>0</v>
      </c>
      <c r="J115" s="39">
        <v>80104</v>
      </c>
      <c r="K115" s="6"/>
      <c r="L115" s="4"/>
    </row>
    <row r="116" spans="1:12" ht="15.75" customHeight="1" x14ac:dyDescent="0.25">
      <c r="A116" s="168"/>
      <c r="B116" s="232"/>
      <c r="C116" s="206"/>
      <c r="D116" s="208"/>
      <c r="E116" s="27" t="s">
        <v>118</v>
      </c>
      <c r="F116" s="90" t="s">
        <v>172</v>
      </c>
      <c r="G116" s="58">
        <v>1</v>
      </c>
      <c r="H116" s="83">
        <v>0</v>
      </c>
      <c r="I116" s="103">
        <f t="shared" si="2"/>
        <v>0</v>
      </c>
      <c r="J116" s="39">
        <v>80104</v>
      </c>
      <c r="K116" s="6"/>
      <c r="L116" s="4"/>
    </row>
    <row r="117" spans="1:12" ht="15.75" customHeight="1" thickBot="1" x14ac:dyDescent="0.3">
      <c r="A117" s="168"/>
      <c r="B117" s="233"/>
      <c r="C117" s="209"/>
      <c r="D117" s="210"/>
      <c r="E117" s="29" t="s">
        <v>119</v>
      </c>
      <c r="F117" s="91" t="s">
        <v>172</v>
      </c>
      <c r="G117" s="59">
        <v>11</v>
      </c>
      <c r="H117" s="84">
        <v>0</v>
      </c>
      <c r="I117" s="101">
        <f t="shared" si="2"/>
        <v>0</v>
      </c>
      <c r="J117" s="39"/>
      <c r="K117" s="6"/>
      <c r="L117" s="4"/>
    </row>
    <row r="118" spans="1:12" x14ac:dyDescent="0.25">
      <c r="A118" s="201">
        <v>30</v>
      </c>
      <c r="B118" s="169" t="s">
        <v>55</v>
      </c>
      <c r="C118" s="171" t="s">
        <v>56</v>
      </c>
      <c r="D118" s="173" t="s">
        <v>57</v>
      </c>
      <c r="E118" s="26" t="s">
        <v>115</v>
      </c>
      <c r="F118" s="69" t="s">
        <v>173</v>
      </c>
      <c r="G118" s="62">
        <v>7</v>
      </c>
      <c r="H118" s="82">
        <v>0</v>
      </c>
      <c r="I118" s="102">
        <f t="shared" ref="I118:I124" si="3">G118*H118</f>
        <v>0</v>
      </c>
      <c r="J118" s="39">
        <v>80104</v>
      </c>
      <c r="K118" s="6"/>
      <c r="L118" s="4"/>
    </row>
    <row r="119" spans="1:12" x14ac:dyDescent="0.25">
      <c r="A119" s="201"/>
      <c r="B119" s="170"/>
      <c r="C119" s="172"/>
      <c r="D119" s="174"/>
      <c r="E119" s="27" t="s">
        <v>116</v>
      </c>
      <c r="F119" s="68" t="s">
        <v>173</v>
      </c>
      <c r="G119" s="63">
        <v>2</v>
      </c>
      <c r="H119" s="83">
        <v>0</v>
      </c>
      <c r="I119" s="103">
        <f t="shared" si="3"/>
        <v>0</v>
      </c>
      <c r="J119" s="39">
        <v>80104</v>
      </c>
      <c r="K119" s="6"/>
      <c r="L119" s="4"/>
    </row>
    <row r="120" spans="1:12" x14ac:dyDescent="0.25">
      <c r="A120" s="201"/>
      <c r="B120" s="170"/>
      <c r="C120" s="172"/>
      <c r="D120" s="174"/>
      <c r="E120" s="27" t="s">
        <v>118</v>
      </c>
      <c r="F120" s="68" t="s">
        <v>173</v>
      </c>
      <c r="G120" s="58">
        <v>1</v>
      </c>
      <c r="H120" s="83">
        <v>0</v>
      </c>
      <c r="I120" s="103">
        <f t="shared" si="3"/>
        <v>0</v>
      </c>
      <c r="J120" s="39">
        <v>80104</v>
      </c>
      <c r="K120" s="6"/>
      <c r="L120" s="4"/>
    </row>
    <row r="121" spans="1:12" x14ac:dyDescent="0.25">
      <c r="A121" s="201"/>
      <c r="B121" s="176"/>
      <c r="C121" s="178"/>
      <c r="D121" s="180"/>
      <c r="E121" s="31" t="s">
        <v>181</v>
      </c>
      <c r="F121" s="108" t="s">
        <v>168</v>
      </c>
      <c r="G121" s="125">
        <v>1</v>
      </c>
      <c r="H121" s="110">
        <v>0</v>
      </c>
      <c r="I121" s="111">
        <f t="shared" si="3"/>
        <v>0</v>
      </c>
      <c r="J121" s="39"/>
      <c r="K121" s="6"/>
      <c r="L121" s="4"/>
    </row>
    <row r="122" spans="1:12" ht="15.75" thickBot="1" x14ac:dyDescent="0.3">
      <c r="A122" s="201"/>
      <c r="B122" s="177"/>
      <c r="C122" s="179"/>
      <c r="D122" s="181"/>
      <c r="E122" s="29" t="s">
        <v>119</v>
      </c>
      <c r="F122" s="70" t="s">
        <v>173</v>
      </c>
      <c r="G122" s="59">
        <v>11</v>
      </c>
      <c r="H122" s="84">
        <v>0</v>
      </c>
      <c r="I122" s="101">
        <f t="shared" si="3"/>
        <v>0</v>
      </c>
      <c r="J122" s="39">
        <v>80104</v>
      </c>
      <c r="K122" s="6"/>
      <c r="L122" s="4"/>
    </row>
    <row r="123" spans="1:12" x14ac:dyDescent="0.25">
      <c r="A123" s="201">
        <v>31</v>
      </c>
      <c r="B123" s="214" t="s">
        <v>58</v>
      </c>
      <c r="C123" s="215" t="s">
        <v>59</v>
      </c>
      <c r="D123" s="216" t="s">
        <v>60</v>
      </c>
      <c r="E123" s="26" t="s">
        <v>115</v>
      </c>
      <c r="F123" s="69" t="s">
        <v>170</v>
      </c>
      <c r="G123" s="62">
        <v>5</v>
      </c>
      <c r="H123" s="82">
        <v>0</v>
      </c>
      <c r="I123" s="102">
        <f t="shared" si="3"/>
        <v>0</v>
      </c>
      <c r="J123" s="39">
        <v>80104</v>
      </c>
      <c r="K123" s="6"/>
      <c r="L123" s="4"/>
    </row>
    <row r="124" spans="1:12" x14ac:dyDescent="0.25">
      <c r="A124" s="201"/>
      <c r="B124" s="170"/>
      <c r="C124" s="172"/>
      <c r="D124" s="174"/>
      <c r="E124" s="27" t="s">
        <v>116</v>
      </c>
      <c r="F124" s="68" t="s">
        <v>170</v>
      </c>
      <c r="G124" s="63">
        <v>2</v>
      </c>
      <c r="H124" s="83">
        <v>0</v>
      </c>
      <c r="I124" s="103">
        <f t="shared" si="3"/>
        <v>0</v>
      </c>
      <c r="J124" s="39">
        <v>80104</v>
      </c>
      <c r="K124" s="6"/>
      <c r="L124" s="4"/>
    </row>
    <row r="125" spans="1:12" ht="15.75" customHeight="1" x14ac:dyDescent="0.25">
      <c r="A125" s="201"/>
      <c r="B125" s="170"/>
      <c r="C125" s="172"/>
      <c r="D125" s="174"/>
      <c r="E125" s="27" t="s">
        <v>118</v>
      </c>
      <c r="F125" s="68" t="s">
        <v>170</v>
      </c>
      <c r="G125" s="58">
        <v>1</v>
      </c>
      <c r="H125" s="83">
        <v>0</v>
      </c>
      <c r="I125" s="103">
        <f t="shared" ref="I125:I136" si="4">G125*H125</f>
        <v>0</v>
      </c>
      <c r="J125" s="39">
        <v>80104</v>
      </c>
      <c r="K125" s="6"/>
      <c r="L125" s="4"/>
    </row>
    <row r="126" spans="1:12" ht="15.75" thickBot="1" x14ac:dyDescent="0.3">
      <c r="A126" s="201"/>
      <c r="B126" s="177"/>
      <c r="C126" s="178"/>
      <c r="D126" s="181"/>
      <c r="E126" s="29" t="s">
        <v>144</v>
      </c>
      <c r="F126" s="70" t="s">
        <v>170</v>
      </c>
      <c r="G126" s="59">
        <v>10</v>
      </c>
      <c r="H126" s="84">
        <v>0</v>
      </c>
      <c r="I126" s="101">
        <f t="shared" si="4"/>
        <v>0</v>
      </c>
      <c r="J126" s="39">
        <v>80104</v>
      </c>
      <c r="K126" s="6"/>
      <c r="L126" s="4"/>
    </row>
    <row r="127" spans="1:12" x14ac:dyDescent="0.25">
      <c r="A127" s="168">
        <v>32</v>
      </c>
      <c r="B127" s="228" t="s">
        <v>61</v>
      </c>
      <c r="C127" s="187" t="s">
        <v>62</v>
      </c>
      <c r="D127" s="190" t="s">
        <v>63</v>
      </c>
      <c r="E127" s="26" t="s">
        <v>115</v>
      </c>
      <c r="F127" s="69" t="s">
        <v>168</v>
      </c>
      <c r="G127" s="62">
        <v>5</v>
      </c>
      <c r="H127" s="82">
        <v>0</v>
      </c>
      <c r="I127" s="102">
        <f t="shared" si="4"/>
        <v>0</v>
      </c>
      <c r="J127" s="39">
        <v>80104</v>
      </c>
      <c r="K127" s="6"/>
      <c r="L127" s="4"/>
    </row>
    <row r="128" spans="1:12" x14ac:dyDescent="0.25">
      <c r="A128" s="168"/>
      <c r="B128" s="229"/>
      <c r="C128" s="206"/>
      <c r="D128" s="208"/>
      <c r="E128" s="27" t="s">
        <v>116</v>
      </c>
      <c r="F128" s="68" t="s">
        <v>168</v>
      </c>
      <c r="G128" s="58">
        <v>2</v>
      </c>
      <c r="H128" s="83">
        <v>0</v>
      </c>
      <c r="I128" s="103">
        <f t="shared" si="4"/>
        <v>0</v>
      </c>
      <c r="J128" s="39">
        <v>80104</v>
      </c>
      <c r="K128" s="6"/>
      <c r="L128" s="57"/>
    </row>
    <row r="129" spans="1:12" ht="15.75" thickBot="1" x14ac:dyDescent="0.3">
      <c r="A129" s="168"/>
      <c r="B129" s="230"/>
      <c r="C129" s="189"/>
      <c r="D129" s="192"/>
      <c r="E129" s="31" t="s">
        <v>117</v>
      </c>
      <c r="F129" s="70" t="s">
        <v>168</v>
      </c>
      <c r="G129" s="59">
        <v>1</v>
      </c>
      <c r="H129" s="84">
        <v>0</v>
      </c>
      <c r="I129" s="101">
        <f t="shared" si="4"/>
        <v>0</v>
      </c>
      <c r="J129" s="39">
        <v>80104</v>
      </c>
      <c r="K129" s="6"/>
      <c r="L129" s="4"/>
    </row>
    <row r="130" spans="1:12" x14ac:dyDescent="0.25">
      <c r="A130" s="168">
        <v>33</v>
      </c>
      <c r="B130" s="169" t="s">
        <v>145</v>
      </c>
      <c r="C130" s="171" t="s">
        <v>146</v>
      </c>
      <c r="D130" s="173" t="s">
        <v>26</v>
      </c>
      <c r="E130" s="26" t="s">
        <v>115</v>
      </c>
      <c r="F130" s="93" t="s">
        <v>167</v>
      </c>
      <c r="G130" s="62">
        <v>7</v>
      </c>
      <c r="H130" s="106">
        <v>0</v>
      </c>
      <c r="I130" s="80">
        <f t="shared" si="4"/>
        <v>0</v>
      </c>
      <c r="J130" s="39">
        <v>80104</v>
      </c>
      <c r="K130" s="6"/>
      <c r="L130" s="4"/>
    </row>
    <row r="131" spans="1:12" x14ac:dyDescent="0.25">
      <c r="A131" s="168"/>
      <c r="B131" s="170"/>
      <c r="C131" s="172"/>
      <c r="D131" s="174"/>
      <c r="E131" s="27" t="s">
        <v>116</v>
      </c>
      <c r="F131" s="94" t="s">
        <v>167</v>
      </c>
      <c r="G131" s="63">
        <v>3</v>
      </c>
      <c r="H131" s="83">
        <v>0</v>
      </c>
      <c r="I131" s="81">
        <f t="shared" si="4"/>
        <v>0</v>
      </c>
      <c r="J131" s="39">
        <v>80104</v>
      </c>
      <c r="K131" s="6"/>
      <c r="L131" s="4"/>
    </row>
    <row r="132" spans="1:12" ht="25.5" x14ac:dyDescent="0.25">
      <c r="A132" s="168"/>
      <c r="B132" s="170"/>
      <c r="C132" s="172"/>
      <c r="D132" s="174"/>
      <c r="E132" s="27" t="s">
        <v>124</v>
      </c>
      <c r="F132" s="94" t="s">
        <v>171</v>
      </c>
      <c r="G132" s="58">
        <v>1</v>
      </c>
      <c r="H132" s="83">
        <v>0</v>
      </c>
      <c r="I132" s="81">
        <f t="shared" si="4"/>
        <v>0</v>
      </c>
      <c r="J132" s="39">
        <v>80104</v>
      </c>
      <c r="K132" s="6"/>
      <c r="L132" s="4"/>
    </row>
    <row r="133" spans="1:12" x14ac:dyDescent="0.25">
      <c r="A133" s="168"/>
      <c r="B133" s="176"/>
      <c r="C133" s="178"/>
      <c r="D133" s="180"/>
      <c r="E133" s="31" t="s">
        <v>181</v>
      </c>
      <c r="F133" s="134" t="s">
        <v>167</v>
      </c>
      <c r="G133" s="125">
        <v>1</v>
      </c>
      <c r="H133" s="110">
        <v>0</v>
      </c>
      <c r="I133" s="135">
        <f t="shared" si="4"/>
        <v>0</v>
      </c>
      <c r="J133" s="39"/>
      <c r="K133" s="6"/>
      <c r="L133" s="4"/>
    </row>
    <row r="134" spans="1:12" ht="15.75" customHeight="1" thickBot="1" x14ac:dyDescent="0.3">
      <c r="A134" s="168"/>
      <c r="B134" s="177"/>
      <c r="C134" s="179"/>
      <c r="D134" s="181"/>
      <c r="E134" s="29" t="s">
        <v>117</v>
      </c>
      <c r="F134" s="95" t="s">
        <v>167</v>
      </c>
      <c r="G134" s="59">
        <v>5</v>
      </c>
      <c r="H134" s="84">
        <v>0</v>
      </c>
      <c r="I134" s="101">
        <f t="shared" si="4"/>
        <v>0</v>
      </c>
      <c r="J134" s="39">
        <v>80104</v>
      </c>
      <c r="K134" s="6"/>
      <c r="L134" s="4"/>
    </row>
    <row r="135" spans="1:12" x14ac:dyDescent="0.25">
      <c r="A135" s="168">
        <v>34</v>
      </c>
      <c r="B135" s="228" t="s">
        <v>64</v>
      </c>
      <c r="C135" s="187" t="s">
        <v>65</v>
      </c>
      <c r="D135" s="190" t="s">
        <v>66</v>
      </c>
      <c r="E135" s="26" t="s">
        <v>115</v>
      </c>
      <c r="F135" s="93" t="s">
        <v>175</v>
      </c>
      <c r="G135" s="100">
        <v>7</v>
      </c>
      <c r="H135" s="106">
        <v>0</v>
      </c>
      <c r="I135" s="80">
        <f t="shared" si="4"/>
        <v>0</v>
      </c>
      <c r="J135" s="39">
        <v>80104</v>
      </c>
      <c r="K135" s="6"/>
      <c r="L135" s="4"/>
    </row>
    <row r="136" spans="1:12" x14ac:dyDescent="0.25">
      <c r="A136" s="168"/>
      <c r="B136" s="229"/>
      <c r="C136" s="206"/>
      <c r="D136" s="208"/>
      <c r="E136" s="27" t="s">
        <v>116</v>
      </c>
      <c r="F136" s="94" t="s">
        <v>175</v>
      </c>
      <c r="G136" s="58">
        <v>8</v>
      </c>
      <c r="H136" s="83">
        <v>0</v>
      </c>
      <c r="I136" s="81">
        <f t="shared" si="4"/>
        <v>0</v>
      </c>
      <c r="J136" s="39">
        <v>80104</v>
      </c>
      <c r="K136" s="6"/>
      <c r="L136" s="4"/>
    </row>
    <row r="137" spans="1:12" ht="15.75" customHeight="1" x14ac:dyDescent="0.25">
      <c r="A137" s="168"/>
      <c r="B137" s="229"/>
      <c r="C137" s="206"/>
      <c r="D137" s="208"/>
      <c r="E137" s="28" t="s">
        <v>118</v>
      </c>
      <c r="F137" s="94" t="s">
        <v>175</v>
      </c>
      <c r="G137" s="58">
        <v>1</v>
      </c>
      <c r="H137" s="83">
        <v>0</v>
      </c>
      <c r="I137" s="81">
        <f>G137*H137</f>
        <v>0</v>
      </c>
      <c r="J137" s="39">
        <v>80104</v>
      </c>
      <c r="K137" s="6"/>
      <c r="L137" s="4"/>
    </row>
    <row r="138" spans="1:12" ht="15.75" thickBot="1" x14ac:dyDescent="0.3">
      <c r="A138" s="168"/>
      <c r="B138" s="239"/>
      <c r="C138" s="189"/>
      <c r="D138" s="192"/>
      <c r="E138" s="29" t="s">
        <v>117</v>
      </c>
      <c r="F138" s="95" t="s">
        <v>175</v>
      </c>
      <c r="G138" s="67">
        <v>15</v>
      </c>
      <c r="H138" s="84">
        <v>0</v>
      </c>
      <c r="I138" s="101">
        <f>G138*H138</f>
        <v>0</v>
      </c>
      <c r="J138" s="39">
        <v>80104</v>
      </c>
      <c r="K138" s="6"/>
      <c r="L138" s="4"/>
    </row>
    <row r="139" spans="1:12" x14ac:dyDescent="0.25">
      <c r="A139" s="168">
        <v>35</v>
      </c>
      <c r="B139" s="235" t="s">
        <v>67</v>
      </c>
      <c r="C139" s="187" t="s">
        <v>68</v>
      </c>
      <c r="D139" s="190" t="s">
        <v>147</v>
      </c>
      <c r="E139" s="26" t="s">
        <v>115</v>
      </c>
      <c r="F139" s="93" t="s">
        <v>168</v>
      </c>
      <c r="G139" s="64">
        <v>6</v>
      </c>
      <c r="H139" s="106">
        <v>0</v>
      </c>
      <c r="I139" s="80">
        <f t="shared" ref="I139:I140" si="5">G139*H139</f>
        <v>0</v>
      </c>
      <c r="J139" s="39">
        <v>80104</v>
      </c>
      <c r="K139" s="6"/>
      <c r="L139" s="4"/>
    </row>
    <row r="140" spans="1:12" x14ac:dyDescent="0.25">
      <c r="A140" s="168"/>
      <c r="B140" s="236"/>
      <c r="C140" s="206"/>
      <c r="D140" s="208"/>
      <c r="E140" s="27" t="s">
        <v>116</v>
      </c>
      <c r="F140" s="94" t="s">
        <v>168</v>
      </c>
      <c r="G140" s="63">
        <v>2</v>
      </c>
      <c r="H140" s="83">
        <v>0</v>
      </c>
      <c r="I140" s="81">
        <f t="shared" si="5"/>
        <v>0</v>
      </c>
      <c r="J140" s="39">
        <v>80104</v>
      </c>
      <c r="K140" s="6"/>
      <c r="L140" s="4"/>
    </row>
    <row r="141" spans="1:12" x14ac:dyDescent="0.25">
      <c r="A141" s="168"/>
      <c r="B141" s="237"/>
      <c r="C141" s="209"/>
      <c r="D141" s="210"/>
      <c r="E141" s="31" t="s">
        <v>181</v>
      </c>
      <c r="F141" s="134" t="s">
        <v>176</v>
      </c>
      <c r="G141" s="109">
        <v>1</v>
      </c>
      <c r="H141" s="110">
        <v>0</v>
      </c>
      <c r="I141" s="135">
        <v>0</v>
      </c>
      <c r="J141" s="39"/>
      <c r="K141" s="6"/>
      <c r="L141" s="4"/>
    </row>
    <row r="142" spans="1:12" x14ac:dyDescent="0.25">
      <c r="A142" s="168"/>
      <c r="B142" s="237"/>
      <c r="C142" s="209"/>
      <c r="D142" s="210"/>
      <c r="E142" s="31" t="s">
        <v>182</v>
      </c>
      <c r="F142" s="134" t="s">
        <v>168</v>
      </c>
      <c r="G142" s="109">
        <v>1</v>
      </c>
      <c r="H142" s="110">
        <v>0</v>
      </c>
      <c r="I142" s="135">
        <v>0</v>
      </c>
      <c r="J142" s="39"/>
      <c r="K142" s="6"/>
      <c r="L142" s="4"/>
    </row>
    <row r="143" spans="1:12" ht="14.25" customHeight="1" thickBot="1" x14ac:dyDescent="0.3">
      <c r="A143" s="168"/>
      <c r="B143" s="238"/>
      <c r="C143" s="189"/>
      <c r="D143" s="192"/>
      <c r="E143" s="29" t="s">
        <v>117</v>
      </c>
      <c r="F143" s="95" t="s">
        <v>168</v>
      </c>
      <c r="G143" s="59">
        <v>14</v>
      </c>
      <c r="H143" s="84">
        <v>0</v>
      </c>
      <c r="I143" s="101">
        <f t="shared" ref="I143:I146" si="6">G143*H143</f>
        <v>0</v>
      </c>
      <c r="J143" s="39">
        <v>80104</v>
      </c>
      <c r="K143" s="6"/>
      <c r="L143" s="4"/>
    </row>
    <row r="144" spans="1:12" x14ac:dyDescent="0.25">
      <c r="A144" s="168">
        <v>36</v>
      </c>
      <c r="B144" s="205" t="s">
        <v>69</v>
      </c>
      <c r="C144" s="187" t="s">
        <v>148</v>
      </c>
      <c r="D144" s="190" t="s">
        <v>70</v>
      </c>
      <c r="E144" s="26" t="s">
        <v>115</v>
      </c>
      <c r="F144" s="93" t="s">
        <v>172</v>
      </c>
      <c r="G144" s="64">
        <v>7</v>
      </c>
      <c r="H144" s="106">
        <v>0</v>
      </c>
      <c r="I144" s="80">
        <f t="shared" si="6"/>
        <v>0</v>
      </c>
      <c r="J144" s="39">
        <v>80104</v>
      </c>
      <c r="K144" s="6"/>
      <c r="L144" s="4"/>
    </row>
    <row r="145" spans="1:12" x14ac:dyDescent="0.25">
      <c r="A145" s="168"/>
      <c r="B145" s="206"/>
      <c r="C145" s="206"/>
      <c r="D145" s="208"/>
      <c r="E145" s="27" t="s">
        <v>116</v>
      </c>
      <c r="F145" s="94" t="s">
        <v>172</v>
      </c>
      <c r="G145" s="58">
        <v>3</v>
      </c>
      <c r="H145" s="83">
        <v>0</v>
      </c>
      <c r="I145" s="81">
        <f t="shared" si="6"/>
        <v>0</v>
      </c>
      <c r="J145" s="39">
        <v>80104</v>
      </c>
      <c r="K145" s="6"/>
      <c r="L145" s="4"/>
    </row>
    <row r="146" spans="1:12" ht="15.75" customHeight="1" x14ac:dyDescent="0.25">
      <c r="A146" s="168"/>
      <c r="B146" s="206"/>
      <c r="C146" s="206"/>
      <c r="D146" s="208"/>
      <c r="E146" s="28" t="s">
        <v>118</v>
      </c>
      <c r="F146" s="94" t="s">
        <v>172</v>
      </c>
      <c r="G146" s="63">
        <v>1</v>
      </c>
      <c r="H146" s="83">
        <v>0</v>
      </c>
      <c r="I146" s="81">
        <f t="shared" si="6"/>
        <v>0</v>
      </c>
      <c r="J146" s="39">
        <v>80104</v>
      </c>
      <c r="K146" s="6"/>
      <c r="L146" s="4"/>
    </row>
    <row r="147" spans="1:12" ht="15.75" customHeight="1" x14ac:dyDescent="0.25">
      <c r="A147" s="168"/>
      <c r="B147" s="209"/>
      <c r="C147" s="209"/>
      <c r="D147" s="210"/>
      <c r="E147" s="148" t="s">
        <v>182</v>
      </c>
      <c r="F147" s="134" t="s">
        <v>172</v>
      </c>
      <c r="G147" s="109">
        <v>3</v>
      </c>
      <c r="H147" s="110">
        <v>0</v>
      </c>
      <c r="I147" s="135">
        <v>0</v>
      </c>
      <c r="J147" s="39"/>
      <c r="K147" s="6"/>
      <c r="L147" s="4"/>
    </row>
    <row r="148" spans="1:12" ht="15.75" thickBot="1" x14ac:dyDescent="0.3">
      <c r="A148" s="168"/>
      <c r="B148" s="189"/>
      <c r="C148" s="189"/>
      <c r="D148" s="192"/>
      <c r="E148" s="30" t="s">
        <v>117</v>
      </c>
      <c r="F148" s="95" t="s">
        <v>172</v>
      </c>
      <c r="G148" s="65">
        <v>16</v>
      </c>
      <c r="H148" s="84">
        <v>0</v>
      </c>
      <c r="I148" s="101">
        <f t="shared" ref="I148:I149" si="7">G148*H148</f>
        <v>0</v>
      </c>
      <c r="J148" s="39">
        <v>80104</v>
      </c>
      <c r="K148" s="6"/>
      <c r="L148" s="4"/>
    </row>
    <row r="149" spans="1:12" x14ac:dyDescent="0.25">
      <c r="A149" s="201">
        <v>37</v>
      </c>
      <c r="B149" s="169" t="s">
        <v>71</v>
      </c>
      <c r="C149" s="171" t="s">
        <v>72</v>
      </c>
      <c r="D149" s="173" t="s">
        <v>73</v>
      </c>
      <c r="E149" s="26" t="s">
        <v>115</v>
      </c>
      <c r="F149" s="93" t="s">
        <v>176</v>
      </c>
      <c r="G149" s="64">
        <v>6</v>
      </c>
      <c r="H149" s="106">
        <v>0</v>
      </c>
      <c r="I149" s="80">
        <f t="shared" si="7"/>
        <v>0</v>
      </c>
      <c r="J149" s="39">
        <v>80104</v>
      </c>
      <c r="K149" s="6"/>
      <c r="L149" s="4"/>
    </row>
    <row r="150" spans="1:12" x14ac:dyDescent="0.25">
      <c r="A150" s="201"/>
      <c r="B150" s="170"/>
      <c r="C150" s="172"/>
      <c r="D150" s="174"/>
      <c r="E150" s="27" t="s">
        <v>117</v>
      </c>
      <c r="F150" s="94" t="s">
        <v>176</v>
      </c>
      <c r="G150" s="58">
        <v>4</v>
      </c>
      <c r="H150" s="83">
        <v>0</v>
      </c>
      <c r="I150" s="81">
        <v>0</v>
      </c>
      <c r="J150" s="39">
        <v>80104</v>
      </c>
      <c r="K150" s="6"/>
      <c r="L150" s="4"/>
    </row>
    <row r="151" spans="1:12" x14ac:dyDescent="0.25">
      <c r="A151" s="201"/>
      <c r="B151" s="176"/>
      <c r="C151" s="178"/>
      <c r="D151" s="180"/>
      <c r="E151" s="31" t="s">
        <v>181</v>
      </c>
      <c r="F151" s="134" t="s">
        <v>174</v>
      </c>
      <c r="G151" s="125">
        <v>1</v>
      </c>
      <c r="H151" s="110">
        <v>0</v>
      </c>
      <c r="I151" s="135">
        <v>0</v>
      </c>
      <c r="J151" s="39"/>
      <c r="K151" s="6"/>
      <c r="L151" s="4"/>
    </row>
    <row r="152" spans="1:12" ht="15.75" thickBot="1" x14ac:dyDescent="0.3">
      <c r="A152" s="201"/>
      <c r="B152" s="177"/>
      <c r="C152" s="179"/>
      <c r="D152" s="181"/>
      <c r="E152" s="29" t="s">
        <v>116</v>
      </c>
      <c r="F152" s="95" t="s">
        <v>176</v>
      </c>
      <c r="G152" s="65">
        <v>3</v>
      </c>
      <c r="H152" s="84">
        <v>0</v>
      </c>
      <c r="I152" s="101">
        <f t="shared" ref="I152:I156" si="8">G152*H152</f>
        <v>0</v>
      </c>
      <c r="J152" s="39">
        <v>80104</v>
      </c>
      <c r="K152" s="6"/>
      <c r="L152" s="4"/>
    </row>
    <row r="153" spans="1:12" x14ac:dyDescent="0.25">
      <c r="A153" s="201">
        <v>38</v>
      </c>
      <c r="B153" s="244" t="s">
        <v>74</v>
      </c>
      <c r="C153" s="246" t="s">
        <v>75</v>
      </c>
      <c r="D153" s="248" t="s">
        <v>76</v>
      </c>
      <c r="E153" s="159" t="s">
        <v>191</v>
      </c>
      <c r="F153" s="157" t="s">
        <v>177</v>
      </c>
      <c r="G153" s="155"/>
      <c r="H153" s="106">
        <v>0</v>
      </c>
      <c r="I153" s="80">
        <f t="shared" si="8"/>
        <v>0</v>
      </c>
      <c r="J153" s="39">
        <v>80104</v>
      </c>
      <c r="K153" s="6"/>
      <c r="L153" s="4"/>
    </row>
    <row r="154" spans="1:12" ht="25.5" customHeight="1" thickBot="1" x14ac:dyDescent="0.3">
      <c r="A154" s="201"/>
      <c r="B154" s="245"/>
      <c r="C154" s="247"/>
      <c r="D154" s="249"/>
      <c r="E154" s="160"/>
      <c r="F154" s="158"/>
      <c r="G154" s="156"/>
      <c r="H154" s="84">
        <v>0</v>
      </c>
      <c r="I154" s="101">
        <f t="shared" si="8"/>
        <v>0</v>
      </c>
      <c r="J154" s="39">
        <v>80104</v>
      </c>
      <c r="K154" s="6"/>
      <c r="L154" s="4"/>
    </row>
    <row r="155" spans="1:12" ht="15.75" customHeight="1" x14ac:dyDescent="0.25">
      <c r="A155" s="201">
        <v>39</v>
      </c>
      <c r="B155" s="240" t="s">
        <v>77</v>
      </c>
      <c r="C155" s="171" t="s">
        <v>78</v>
      </c>
      <c r="D155" s="173" t="s">
        <v>79</v>
      </c>
      <c r="E155" s="26" t="s">
        <v>115</v>
      </c>
      <c r="F155" s="96" t="s">
        <v>168</v>
      </c>
      <c r="G155" s="64">
        <v>8</v>
      </c>
      <c r="H155" s="106">
        <v>0</v>
      </c>
      <c r="I155" s="80">
        <f t="shared" si="8"/>
        <v>0</v>
      </c>
      <c r="J155" s="39">
        <v>80104</v>
      </c>
      <c r="K155" s="6"/>
      <c r="L155" s="4"/>
    </row>
    <row r="156" spans="1:12" x14ac:dyDescent="0.25">
      <c r="A156" s="201"/>
      <c r="B156" s="241"/>
      <c r="C156" s="172"/>
      <c r="D156" s="174"/>
      <c r="E156" s="27" t="s">
        <v>116</v>
      </c>
      <c r="F156" s="97" t="s">
        <v>168</v>
      </c>
      <c r="G156" s="63">
        <v>4</v>
      </c>
      <c r="H156" s="83">
        <v>0</v>
      </c>
      <c r="I156" s="81">
        <f t="shared" si="8"/>
        <v>0</v>
      </c>
      <c r="J156" s="39">
        <v>80104</v>
      </c>
      <c r="K156" s="6"/>
      <c r="L156" s="4"/>
    </row>
    <row r="157" spans="1:12" ht="15.75" customHeight="1" x14ac:dyDescent="0.25">
      <c r="A157" s="201"/>
      <c r="B157" s="241"/>
      <c r="C157" s="172"/>
      <c r="D157" s="174"/>
      <c r="E157" s="27" t="s">
        <v>118</v>
      </c>
      <c r="F157" s="97" t="s">
        <v>169</v>
      </c>
      <c r="G157" s="58">
        <v>1</v>
      </c>
      <c r="H157" s="83">
        <v>0</v>
      </c>
      <c r="I157" s="81">
        <f>G157*H157</f>
        <v>0</v>
      </c>
      <c r="J157" s="39">
        <v>80104</v>
      </c>
      <c r="K157" s="6"/>
      <c r="L157" s="4"/>
    </row>
    <row r="158" spans="1:12" ht="15.75" customHeight="1" x14ac:dyDescent="0.25">
      <c r="A158" s="201"/>
      <c r="B158" s="242"/>
      <c r="C158" s="178"/>
      <c r="D158" s="180"/>
      <c r="E158" s="31" t="s">
        <v>121</v>
      </c>
      <c r="F158" s="99" t="s">
        <v>169</v>
      </c>
      <c r="G158" s="125">
        <v>4</v>
      </c>
      <c r="H158" s="110">
        <v>0</v>
      </c>
      <c r="I158" s="135">
        <v>0</v>
      </c>
      <c r="J158" s="39"/>
      <c r="K158" s="6"/>
      <c r="L158" s="4"/>
    </row>
    <row r="159" spans="1:12" ht="15.75" thickBot="1" x14ac:dyDescent="0.3">
      <c r="A159" s="201"/>
      <c r="B159" s="243"/>
      <c r="C159" s="179"/>
      <c r="D159" s="181"/>
      <c r="E159" s="29" t="s">
        <v>117</v>
      </c>
      <c r="F159" s="98" t="s">
        <v>168</v>
      </c>
      <c r="G159" s="59">
        <v>14</v>
      </c>
      <c r="H159" s="84">
        <v>0</v>
      </c>
      <c r="I159" s="101">
        <f>G159*H159</f>
        <v>0</v>
      </c>
      <c r="J159" s="39">
        <v>80104</v>
      </c>
      <c r="K159" s="6"/>
      <c r="L159" s="4"/>
    </row>
    <row r="160" spans="1:12" x14ac:dyDescent="0.25">
      <c r="A160" s="168">
        <v>40</v>
      </c>
      <c r="B160" s="169" t="s">
        <v>80</v>
      </c>
      <c r="C160" s="187" t="s">
        <v>81</v>
      </c>
      <c r="D160" s="190" t="s">
        <v>82</v>
      </c>
      <c r="E160" s="26" t="s">
        <v>115</v>
      </c>
      <c r="F160" s="93" t="s">
        <v>177</v>
      </c>
      <c r="G160" s="64">
        <v>11</v>
      </c>
      <c r="H160" s="106">
        <v>0</v>
      </c>
      <c r="I160" s="80">
        <f t="shared" ref="I160:I166" si="9">G160*H160</f>
        <v>0</v>
      </c>
      <c r="J160" s="39">
        <v>80104</v>
      </c>
      <c r="K160" s="6"/>
      <c r="L160" s="4"/>
    </row>
    <row r="161" spans="1:12" x14ac:dyDescent="0.25">
      <c r="A161" s="168"/>
      <c r="B161" s="170"/>
      <c r="C161" s="206"/>
      <c r="D161" s="208"/>
      <c r="E161" s="27" t="s">
        <v>116</v>
      </c>
      <c r="F161" s="94" t="s">
        <v>177</v>
      </c>
      <c r="G161" s="63">
        <v>4</v>
      </c>
      <c r="H161" s="83">
        <v>0</v>
      </c>
      <c r="I161" s="81">
        <f t="shared" si="9"/>
        <v>0</v>
      </c>
      <c r="J161" s="39">
        <v>80104</v>
      </c>
      <c r="K161" s="6"/>
      <c r="L161" s="4"/>
    </row>
    <row r="162" spans="1:12" ht="25.5" x14ac:dyDescent="0.25">
      <c r="A162" s="168"/>
      <c r="B162" s="170"/>
      <c r="C162" s="206"/>
      <c r="D162" s="208"/>
      <c r="E162" s="27" t="s">
        <v>124</v>
      </c>
      <c r="F162" s="97" t="s">
        <v>171</v>
      </c>
      <c r="G162" s="58">
        <v>1</v>
      </c>
      <c r="H162" s="83">
        <v>0</v>
      </c>
      <c r="I162" s="81">
        <f t="shared" si="9"/>
        <v>0</v>
      </c>
      <c r="J162" s="39">
        <v>80104</v>
      </c>
      <c r="K162" s="6"/>
      <c r="L162" s="4"/>
    </row>
    <row r="163" spans="1:12" x14ac:dyDescent="0.25">
      <c r="A163" s="168"/>
      <c r="B163" s="176"/>
      <c r="C163" s="209"/>
      <c r="D163" s="210"/>
      <c r="E163" s="31" t="s">
        <v>181</v>
      </c>
      <c r="F163" s="99" t="s">
        <v>177</v>
      </c>
      <c r="G163" s="125">
        <v>1</v>
      </c>
      <c r="H163" s="110">
        <v>0</v>
      </c>
      <c r="I163" s="135">
        <f t="shared" si="9"/>
        <v>0</v>
      </c>
      <c r="J163" s="39"/>
      <c r="K163" s="6"/>
      <c r="L163" s="4"/>
    </row>
    <row r="164" spans="1:12" ht="15.75" thickBot="1" x14ac:dyDescent="0.3">
      <c r="A164" s="168"/>
      <c r="B164" s="177"/>
      <c r="C164" s="189"/>
      <c r="D164" s="192"/>
      <c r="E164" s="30" t="s">
        <v>117</v>
      </c>
      <c r="F164" s="95" t="s">
        <v>177</v>
      </c>
      <c r="G164" s="65">
        <v>10</v>
      </c>
      <c r="H164" s="84">
        <v>0</v>
      </c>
      <c r="I164" s="101">
        <f t="shared" si="9"/>
        <v>0</v>
      </c>
      <c r="J164" s="39">
        <v>80104</v>
      </c>
      <c r="K164" s="6"/>
      <c r="L164" s="4"/>
    </row>
    <row r="165" spans="1:12" ht="15.75" customHeight="1" x14ac:dyDescent="0.25">
      <c r="A165" s="201">
        <v>41</v>
      </c>
      <c r="B165" s="169" t="s">
        <v>83</v>
      </c>
      <c r="C165" s="171" t="s">
        <v>84</v>
      </c>
      <c r="D165" s="173" t="s">
        <v>85</v>
      </c>
      <c r="E165" s="26" t="s">
        <v>115</v>
      </c>
      <c r="F165" s="93" t="s">
        <v>172</v>
      </c>
      <c r="G165" s="64">
        <v>7</v>
      </c>
      <c r="H165" s="106">
        <v>0</v>
      </c>
      <c r="I165" s="80">
        <f t="shared" si="9"/>
        <v>0</v>
      </c>
      <c r="J165" s="39">
        <v>80104</v>
      </c>
      <c r="K165" s="6"/>
      <c r="L165" s="4"/>
    </row>
    <row r="166" spans="1:12" x14ac:dyDescent="0.25">
      <c r="A166" s="201"/>
      <c r="B166" s="170"/>
      <c r="C166" s="172"/>
      <c r="D166" s="174"/>
      <c r="E166" s="27" t="s">
        <v>116</v>
      </c>
      <c r="F166" s="94" t="s">
        <v>172</v>
      </c>
      <c r="G166" s="63">
        <v>4</v>
      </c>
      <c r="H166" s="83">
        <v>0</v>
      </c>
      <c r="I166" s="81">
        <f t="shared" si="9"/>
        <v>0</v>
      </c>
      <c r="J166" s="39">
        <v>80104</v>
      </c>
      <c r="K166" s="6"/>
      <c r="L166" s="4"/>
    </row>
    <row r="167" spans="1:12" x14ac:dyDescent="0.25">
      <c r="A167" s="201"/>
      <c r="B167" s="170"/>
      <c r="C167" s="172"/>
      <c r="D167" s="174"/>
      <c r="E167" s="27" t="s">
        <v>118</v>
      </c>
      <c r="F167" s="94" t="s">
        <v>172</v>
      </c>
      <c r="G167" s="58">
        <v>1</v>
      </c>
      <c r="H167" s="83">
        <v>0</v>
      </c>
      <c r="I167" s="81">
        <f t="shared" ref="I167:I171" si="10">G167*H167</f>
        <v>0</v>
      </c>
      <c r="J167" s="39">
        <v>80104</v>
      </c>
      <c r="K167" s="6"/>
      <c r="L167" s="4"/>
    </row>
    <row r="168" spans="1:12" ht="15.75" thickBot="1" x14ac:dyDescent="0.3">
      <c r="A168" s="201"/>
      <c r="B168" s="177"/>
      <c r="C168" s="179"/>
      <c r="D168" s="181"/>
      <c r="E168" s="29" t="s">
        <v>117</v>
      </c>
      <c r="F168" s="95" t="s">
        <v>172</v>
      </c>
      <c r="G168" s="59">
        <v>16</v>
      </c>
      <c r="H168" s="84">
        <v>0</v>
      </c>
      <c r="I168" s="101">
        <f t="shared" si="10"/>
        <v>0</v>
      </c>
      <c r="J168" s="39">
        <v>80104</v>
      </c>
      <c r="K168" s="6"/>
      <c r="L168" s="4"/>
    </row>
    <row r="169" spans="1:12" x14ac:dyDescent="0.25">
      <c r="A169" s="201">
        <v>42</v>
      </c>
      <c r="B169" s="169" t="s">
        <v>86</v>
      </c>
      <c r="C169" s="171" t="s">
        <v>87</v>
      </c>
      <c r="D169" s="173" t="s">
        <v>88</v>
      </c>
      <c r="E169" s="26" t="s">
        <v>115</v>
      </c>
      <c r="F169" s="93" t="s">
        <v>168</v>
      </c>
      <c r="G169" s="64">
        <v>5</v>
      </c>
      <c r="H169" s="106">
        <v>0</v>
      </c>
      <c r="I169" s="80">
        <f t="shared" si="10"/>
        <v>0</v>
      </c>
      <c r="J169" s="39">
        <v>80104</v>
      </c>
      <c r="K169" s="6"/>
      <c r="L169" s="4"/>
    </row>
    <row r="170" spans="1:12" x14ac:dyDescent="0.25">
      <c r="A170" s="201"/>
      <c r="B170" s="170"/>
      <c r="C170" s="172"/>
      <c r="D170" s="174"/>
      <c r="E170" s="27" t="s">
        <v>116</v>
      </c>
      <c r="F170" s="97" t="s">
        <v>168</v>
      </c>
      <c r="G170" s="63">
        <v>3</v>
      </c>
      <c r="H170" s="83">
        <v>0</v>
      </c>
      <c r="I170" s="81">
        <f t="shared" si="10"/>
        <v>0</v>
      </c>
      <c r="J170" s="39">
        <v>80104</v>
      </c>
      <c r="K170" s="6"/>
      <c r="L170" s="4"/>
    </row>
    <row r="171" spans="1:12" x14ac:dyDescent="0.25">
      <c r="A171" s="201"/>
      <c r="B171" s="176"/>
      <c r="C171" s="178"/>
      <c r="D171" s="180"/>
      <c r="E171" s="31" t="s">
        <v>181</v>
      </c>
      <c r="F171" s="99" t="s">
        <v>174</v>
      </c>
      <c r="G171" s="109">
        <v>1</v>
      </c>
      <c r="H171" s="110">
        <v>0</v>
      </c>
      <c r="I171" s="135">
        <f t="shared" si="10"/>
        <v>0</v>
      </c>
      <c r="J171" s="39"/>
      <c r="K171" s="6"/>
      <c r="L171" s="4"/>
    </row>
    <row r="172" spans="1:12" ht="15.75" thickBot="1" x14ac:dyDescent="0.3">
      <c r="A172" s="201"/>
      <c r="B172" s="177"/>
      <c r="C172" s="179"/>
      <c r="D172" s="181"/>
      <c r="E172" s="29" t="s">
        <v>117</v>
      </c>
      <c r="F172" s="98" t="s">
        <v>168</v>
      </c>
      <c r="G172" s="59">
        <v>1</v>
      </c>
      <c r="H172" s="84">
        <v>0</v>
      </c>
      <c r="I172" s="101">
        <f t="shared" ref="I172:I178" si="11">G172*H172</f>
        <v>0</v>
      </c>
      <c r="J172" s="39">
        <v>80104</v>
      </c>
      <c r="K172" s="6"/>
      <c r="L172" s="4"/>
    </row>
    <row r="173" spans="1:12" x14ac:dyDescent="0.25">
      <c r="A173" s="201">
        <v>43</v>
      </c>
      <c r="B173" s="169" t="s">
        <v>89</v>
      </c>
      <c r="C173" s="171" t="s">
        <v>90</v>
      </c>
      <c r="D173" s="173" t="s">
        <v>91</v>
      </c>
      <c r="E173" s="26" t="s">
        <v>115</v>
      </c>
      <c r="F173" s="96" t="s">
        <v>168</v>
      </c>
      <c r="G173" s="64">
        <v>7</v>
      </c>
      <c r="H173" s="106">
        <v>0</v>
      </c>
      <c r="I173" s="80">
        <f t="shared" si="11"/>
        <v>0</v>
      </c>
      <c r="J173" s="39">
        <v>80104</v>
      </c>
      <c r="K173" s="6"/>
      <c r="L173" s="4"/>
    </row>
    <row r="174" spans="1:12" x14ac:dyDescent="0.25">
      <c r="A174" s="201"/>
      <c r="B174" s="214"/>
      <c r="C174" s="215"/>
      <c r="D174" s="216"/>
      <c r="E174" s="127" t="s">
        <v>181</v>
      </c>
      <c r="F174" s="96" t="s">
        <v>168</v>
      </c>
      <c r="G174" s="64">
        <v>1</v>
      </c>
      <c r="H174" s="106">
        <v>0</v>
      </c>
      <c r="I174" s="80">
        <f t="shared" si="11"/>
        <v>0</v>
      </c>
      <c r="J174" s="39"/>
      <c r="K174" s="6"/>
      <c r="L174" s="4"/>
    </row>
    <row r="175" spans="1:12" x14ac:dyDescent="0.25">
      <c r="A175" s="201"/>
      <c r="B175" s="170"/>
      <c r="C175" s="172"/>
      <c r="D175" s="174"/>
      <c r="E175" s="27" t="s">
        <v>116</v>
      </c>
      <c r="F175" s="97" t="s">
        <v>168</v>
      </c>
      <c r="G175" s="63">
        <v>3</v>
      </c>
      <c r="H175" s="83">
        <v>0</v>
      </c>
      <c r="I175" s="81">
        <f t="shared" si="11"/>
        <v>0</v>
      </c>
      <c r="J175" s="39">
        <v>80104</v>
      </c>
      <c r="K175" s="6"/>
      <c r="L175" s="4"/>
    </row>
    <row r="176" spans="1:12" x14ac:dyDescent="0.25">
      <c r="A176" s="201"/>
      <c r="B176" s="176"/>
      <c r="C176" s="178"/>
      <c r="D176" s="180"/>
      <c r="E176" s="31" t="s">
        <v>192</v>
      </c>
      <c r="F176" s="99" t="s">
        <v>177</v>
      </c>
      <c r="G176" s="109"/>
      <c r="H176" s="110">
        <v>0</v>
      </c>
      <c r="I176" s="135">
        <f t="shared" si="11"/>
        <v>0</v>
      </c>
      <c r="J176" s="39"/>
      <c r="K176" s="6"/>
      <c r="L176" s="4"/>
    </row>
    <row r="177" spans="1:13" ht="15.75" thickBot="1" x14ac:dyDescent="0.3">
      <c r="A177" s="201"/>
      <c r="B177" s="177"/>
      <c r="C177" s="179"/>
      <c r="D177" s="181"/>
      <c r="E177" s="29" t="s">
        <v>117</v>
      </c>
      <c r="F177" s="98" t="s">
        <v>168</v>
      </c>
      <c r="G177" s="59">
        <v>1</v>
      </c>
      <c r="H177" s="84">
        <v>0</v>
      </c>
      <c r="I177" s="101">
        <f t="shared" si="11"/>
        <v>0</v>
      </c>
      <c r="J177" s="39">
        <v>80104</v>
      </c>
      <c r="K177" s="6"/>
      <c r="L177" s="4"/>
    </row>
    <row r="178" spans="1:13" x14ac:dyDescent="0.25">
      <c r="A178" s="201">
        <v>44</v>
      </c>
      <c r="B178" s="169" t="s">
        <v>92</v>
      </c>
      <c r="C178" s="171" t="s">
        <v>93</v>
      </c>
      <c r="D178" s="173" t="s">
        <v>94</v>
      </c>
      <c r="E178" s="26" t="s">
        <v>115</v>
      </c>
      <c r="F178" s="118" t="s">
        <v>172</v>
      </c>
      <c r="G178" s="62">
        <v>4</v>
      </c>
      <c r="H178" s="82">
        <v>0</v>
      </c>
      <c r="I178" s="102">
        <f t="shared" si="11"/>
        <v>0</v>
      </c>
      <c r="J178" s="39">
        <v>80104</v>
      </c>
      <c r="K178" s="6"/>
      <c r="L178" s="4"/>
    </row>
    <row r="179" spans="1:13" x14ac:dyDescent="0.25">
      <c r="A179" s="201"/>
      <c r="B179" s="170"/>
      <c r="C179" s="172"/>
      <c r="D179" s="174"/>
      <c r="E179" s="27" t="s">
        <v>116</v>
      </c>
      <c r="F179" s="119" t="s">
        <v>172</v>
      </c>
      <c r="G179" s="63">
        <v>3</v>
      </c>
      <c r="H179" s="83">
        <v>0</v>
      </c>
      <c r="I179" s="103">
        <v>0</v>
      </c>
      <c r="J179" s="39">
        <v>80104</v>
      </c>
      <c r="K179" s="6"/>
      <c r="L179" s="4"/>
    </row>
    <row r="180" spans="1:13" ht="15.75" thickBot="1" x14ac:dyDescent="0.3">
      <c r="A180" s="201"/>
      <c r="B180" s="176"/>
      <c r="C180" s="178"/>
      <c r="D180" s="180"/>
      <c r="E180" s="31" t="s">
        <v>181</v>
      </c>
      <c r="F180" s="95" t="s">
        <v>167</v>
      </c>
      <c r="G180" s="65">
        <v>1</v>
      </c>
      <c r="H180" s="84">
        <v>0</v>
      </c>
      <c r="I180" s="101">
        <v>0</v>
      </c>
      <c r="J180" s="39"/>
      <c r="K180" s="6"/>
      <c r="L180" s="4"/>
    </row>
    <row r="181" spans="1:13" x14ac:dyDescent="0.25">
      <c r="A181" s="201">
        <v>45</v>
      </c>
      <c r="B181" s="169" t="s">
        <v>95</v>
      </c>
      <c r="C181" s="171" t="s">
        <v>96</v>
      </c>
      <c r="D181" s="173" t="s">
        <v>97</v>
      </c>
      <c r="E181" s="26" t="s">
        <v>115</v>
      </c>
      <c r="F181" s="93" t="s">
        <v>177</v>
      </c>
      <c r="G181" s="64">
        <v>4</v>
      </c>
      <c r="H181" s="106">
        <v>0</v>
      </c>
      <c r="I181" s="80">
        <f t="shared" ref="I181:I182" si="12">G181*H181</f>
        <v>0</v>
      </c>
      <c r="J181" s="39">
        <v>80104</v>
      </c>
      <c r="K181" s="6"/>
      <c r="L181" s="4"/>
    </row>
    <row r="182" spans="1:13" x14ac:dyDescent="0.25">
      <c r="A182" s="201"/>
      <c r="B182" s="170"/>
      <c r="C182" s="172"/>
      <c r="D182" s="174"/>
      <c r="E182" s="27" t="s">
        <v>116</v>
      </c>
      <c r="F182" s="94" t="s">
        <v>177</v>
      </c>
      <c r="G182" s="63">
        <v>1</v>
      </c>
      <c r="H182" s="83">
        <v>0</v>
      </c>
      <c r="I182" s="81">
        <f t="shared" si="12"/>
        <v>0</v>
      </c>
      <c r="J182" s="39">
        <v>80104</v>
      </c>
      <c r="K182" s="6"/>
      <c r="L182" s="4"/>
    </row>
    <row r="183" spans="1:13" x14ac:dyDescent="0.25">
      <c r="A183" s="201"/>
      <c r="B183" s="176"/>
      <c r="C183" s="178"/>
      <c r="D183" s="180"/>
      <c r="E183" s="31" t="s">
        <v>181</v>
      </c>
      <c r="F183" s="134" t="s">
        <v>167</v>
      </c>
      <c r="G183" s="109">
        <v>1</v>
      </c>
      <c r="H183" s="110">
        <v>0</v>
      </c>
      <c r="I183" s="135">
        <v>0</v>
      </c>
      <c r="J183" s="39"/>
      <c r="K183" s="6"/>
      <c r="L183" s="4"/>
    </row>
    <row r="184" spans="1:13" x14ac:dyDescent="0.25">
      <c r="A184" s="201"/>
      <c r="B184" s="176"/>
      <c r="C184" s="178"/>
      <c r="D184" s="180"/>
      <c r="E184" s="31" t="s">
        <v>182</v>
      </c>
      <c r="F184" s="134" t="s">
        <v>173</v>
      </c>
      <c r="G184" s="109">
        <v>1</v>
      </c>
      <c r="H184" s="110">
        <v>0</v>
      </c>
      <c r="I184" s="135">
        <v>0</v>
      </c>
      <c r="J184" s="39"/>
      <c r="K184" s="6"/>
      <c r="L184" s="4"/>
    </row>
    <row r="185" spans="1:13" ht="15.75" thickBot="1" x14ac:dyDescent="0.3">
      <c r="A185" s="201"/>
      <c r="B185" s="177"/>
      <c r="C185" s="179"/>
      <c r="D185" s="181"/>
      <c r="E185" s="29" t="s">
        <v>117</v>
      </c>
      <c r="F185" s="95" t="s">
        <v>177</v>
      </c>
      <c r="G185" s="59">
        <v>1</v>
      </c>
      <c r="H185" s="84">
        <v>0</v>
      </c>
      <c r="I185" s="101">
        <f t="shared" ref="I185:I186" si="13">G185*H185</f>
        <v>0</v>
      </c>
      <c r="J185" s="39">
        <v>80104</v>
      </c>
      <c r="K185" s="6"/>
      <c r="L185" s="4"/>
    </row>
    <row r="186" spans="1:13" x14ac:dyDescent="0.25">
      <c r="A186" s="201">
        <v>46</v>
      </c>
      <c r="B186" s="169" t="s">
        <v>109</v>
      </c>
      <c r="C186" s="171" t="s">
        <v>110</v>
      </c>
      <c r="D186" s="173" t="s">
        <v>111</v>
      </c>
      <c r="E186" s="26" t="s">
        <v>115</v>
      </c>
      <c r="F186" s="93" t="s">
        <v>168</v>
      </c>
      <c r="G186" s="64">
        <v>8</v>
      </c>
      <c r="H186" s="106">
        <v>0</v>
      </c>
      <c r="I186" s="80">
        <f t="shared" si="13"/>
        <v>0</v>
      </c>
      <c r="J186" s="39">
        <v>80104</v>
      </c>
      <c r="K186" s="6"/>
      <c r="L186" s="4"/>
    </row>
    <row r="187" spans="1:13" x14ac:dyDescent="0.25">
      <c r="A187" s="201"/>
      <c r="B187" s="211"/>
      <c r="C187" s="212"/>
      <c r="D187" s="213"/>
      <c r="E187" s="126" t="s">
        <v>181</v>
      </c>
      <c r="F187" s="136" t="s">
        <v>168</v>
      </c>
      <c r="G187" s="114">
        <v>1</v>
      </c>
      <c r="H187" s="115">
        <v>0</v>
      </c>
      <c r="I187" s="137">
        <v>0</v>
      </c>
      <c r="J187" s="39"/>
      <c r="K187" s="6"/>
      <c r="L187" s="4"/>
    </row>
    <row r="188" spans="1:13" ht="15.75" thickBot="1" x14ac:dyDescent="0.3">
      <c r="A188" s="201"/>
      <c r="B188" s="177"/>
      <c r="C188" s="179"/>
      <c r="D188" s="181"/>
      <c r="E188" s="29" t="s">
        <v>116</v>
      </c>
      <c r="F188" s="95" t="s">
        <v>168</v>
      </c>
      <c r="G188" s="65">
        <v>4</v>
      </c>
      <c r="H188" s="84">
        <v>0</v>
      </c>
      <c r="I188" s="101">
        <f t="shared" ref="I188:I192" si="14">G188*H188</f>
        <v>0</v>
      </c>
      <c r="J188" s="39">
        <v>80104</v>
      </c>
      <c r="K188" s="6"/>
      <c r="L188" s="4"/>
    </row>
    <row r="189" spans="1:13" x14ac:dyDescent="0.25">
      <c r="A189" s="168">
        <v>47</v>
      </c>
      <c r="B189" s="204" t="s">
        <v>149</v>
      </c>
      <c r="C189" s="205" t="s">
        <v>98</v>
      </c>
      <c r="D189" s="252" t="s">
        <v>99</v>
      </c>
      <c r="E189" s="26" t="s">
        <v>115</v>
      </c>
      <c r="F189" s="93" t="s">
        <v>167</v>
      </c>
      <c r="G189" s="64">
        <v>7</v>
      </c>
      <c r="H189" s="106">
        <v>0</v>
      </c>
      <c r="I189" s="80">
        <f t="shared" si="14"/>
        <v>0</v>
      </c>
      <c r="J189" s="48">
        <v>85516</v>
      </c>
      <c r="K189" s="6"/>
      <c r="L189" s="4"/>
      <c r="M189" t="s">
        <v>163</v>
      </c>
    </row>
    <row r="190" spans="1:13" x14ac:dyDescent="0.25">
      <c r="A190" s="168"/>
      <c r="B190" s="202"/>
      <c r="C190" s="206"/>
      <c r="D190" s="253"/>
      <c r="E190" s="27" t="s">
        <v>116</v>
      </c>
      <c r="F190" s="94" t="s">
        <v>167</v>
      </c>
      <c r="G190" s="63">
        <v>2</v>
      </c>
      <c r="H190" s="83">
        <v>0</v>
      </c>
      <c r="I190" s="81">
        <f t="shared" si="14"/>
        <v>0</v>
      </c>
      <c r="J190" s="46">
        <v>85516</v>
      </c>
      <c r="K190" s="6"/>
      <c r="L190" s="4"/>
    </row>
    <row r="191" spans="1:13" x14ac:dyDescent="0.25">
      <c r="A191" s="168"/>
      <c r="B191" s="202"/>
      <c r="C191" s="206"/>
      <c r="D191" s="253"/>
      <c r="E191" s="27" t="s">
        <v>161</v>
      </c>
      <c r="F191" s="97" t="s">
        <v>171</v>
      </c>
      <c r="G191" s="63">
        <v>1</v>
      </c>
      <c r="H191" s="83">
        <v>0</v>
      </c>
      <c r="I191" s="81">
        <f t="shared" si="14"/>
        <v>0</v>
      </c>
      <c r="J191" s="46">
        <v>85516</v>
      </c>
      <c r="K191" s="55"/>
      <c r="L191" s="4" t="s">
        <v>163</v>
      </c>
    </row>
    <row r="192" spans="1:13" x14ac:dyDescent="0.25">
      <c r="A192" s="250"/>
      <c r="B192" s="203"/>
      <c r="C192" s="209"/>
      <c r="D192" s="254"/>
      <c r="E192" s="31" t="s">
        <v>181</v>
      </c>
      <c r="F192" s="99" t="s">
        <v>167</v>
      </c>
      <c r="G192" s="109">
        <v>1</v>
      </c>
      <c r="H192" s="110">
        <v>0</v>
      </c>
      <c r="I192" s="135">
        <f t="shared" si="14"/>
        <v>0</v>
      </c>
      <c r="J192" s="46"/>
      <c r="K192" s="138"/>
      <c r="L192" s="4"/>
    </row>
    <row r="193" spans="1:13" ht="15.75" thickBot="1" x14ac:dyDescent="0.3">
      <c r="A193" s="251"/>
      <c r="B193" s="186"/>
      <c r="C193" s="189"/>
      <c r="D193" s="255"/>
      <c r="E193" s="29" t="s">
        <v>117</v>
      </c>
      <c r="F193" s="99" t="s">
        <v>167</v>
      </c>
      <c r="G193" s="67">
        <v>5</v>
      </c>
      <c r="H193" s="84">
        <v>0</v>
      </c>
      <c r="I193" s="104">
        <f>G193*H193</f>
        <v>0</v>
      </c>
      <c r="J193" s="40">
        <v>85516</v>
      </c>
      <c r="K193" s="6"/>
      <c r="L193" s="4"/>
      <c r="M193" t="s">
        <v>163</v>
      </c>
    </row>
    <row r="194" spans="1:13" ht="16.5" customHeight="1" thickBot="1" x14ac:dyDescent="0.3">
      <c r="A194" s="33"/>
      <c r="B194" s="8"/>
      <c r="C194" s="9"/>
      <c r="D194" s="10"/>
      <c r="E194" s="152" t="s">
        <v>150</v>
      </c>
      <c r="F194" s="153"/>
      <c r="G194" s="153"/>
      <c r="H194" s="154"/>
      <c r="I194" s="61">
        <f>SUM(I4:I193)</f>
        <v>0</v>
      </c>
      <c r="J194" s="5"/>
      <c r="K194" s="6"/>
      <c r="L194" s="4"/>
    </row>
    <row r="195" spans="1:13" x14ac:dyDescent="0.25">
      <c r="A195" s="33"/>
      <c r="B195" s="8"/>
      <c r="C195" s="9"/>
      <c r="D195" s="10"/>
      <c r="F195" s="11"/>
      <c r="J195" s="5"/>
      <c r="K195" s="6"/>
      <c r="L195" s="4"/>
    </row>
    <row r="196" spans="1:13" x14ac:dyDescent="0.25">
      <c r="K196" s="56"/>
    </row>
    <row r="197" spans="1:13" x14ac:dyDescent="0.25">
      <c r="K197" s="56"/>
    </row>
  </sheetData>
  <mergeCells count="199">
    <mergeCell ref="B3:B7"/>
    <mergeCell ref="C3:C7"/>
    <mergeCell ref="D3:D7"/>
    <mergeCell ref="F37:F38"/>
    <mergeCell ref="G37:G38"/>
    <mergeCell ref="H37:H38"/>
    <mergeCell ref="I37:I38"/>
    <mergeCell ref="E37:E38"/>
    <mergeCell ref="D30:D33"/>
    <mergeCell ref="A189:A193"/>
    <mergeCell ref="B189:B193"/>
    <mergeCell ref="C189:C193"/>
    <mergeCell ref="D189:D193"/>
    <mergeCell ref="A181:A185"/>
    <mergeCell ref="B181:B185"/>
    <mergeCell ref="C181:C185"/>
    <mergeCell ref="D181:D185"/>
    <mergeCell ref="A186:A188"/>
    <mergeCell ref="B186:B188"/>
    <mergeCell ref="C186:C188"/>
    <mergeCell ref="D186:D188"/>
    <mergeCell ref="A173:A177"/>
    <mergeCell ref="B173:B177"/>
    <mergeCell ref="C173:C177"/>
    <mergeCell ref="D173:D177"/>
    <mergeCell ref="A178:A180"/>
    <mergeCell ref="B178:B180"/>
    <mergeCell ref="C178:C180"/>
    <mergeCell ref="D178:D180"/>
    <mergeCell ref="A165:A168"/>
    <mergeCell ref="B165:B168"/>
    <mergeCell ref="C165:C168"/>
    <mergeCell ref="D165:D168"/>
    <mergeCell ref="A169:A172"/>
    <mergeCell ref="B169:B172"/>
    <mergeCell ref="C169:C172"/>
    <mergeCell ref="D169:D172"/>
    <mergeCell ref="A155:A159"/>
    <mergeCell ref="B155:B159"/>
    <mergeCell ref="C155:C159"/>
    <mergeCell ref="D155:D159"/>
    <mergeCell ref="A160:A164"/>
    <mergeCell ref="B160:B164"/>
    <mergeCell ref="C160:C164"/>
    <mergeCell ref="D160:D164"/>
    <mergeCell ref="A149:A152"/>
    <mergeCell ref="B149:B152"/>
    <mergeCell ref="C149:C152"/>
    <mergeCell ref="D149:D152"/>
    <mergeCell ref="A153:A154"/>
    <mergeCell ref="B153:B154"/>
    <mergeCell ref="C153:C154"/>
    <mergeCell ref="D153:D154"/>
    <mergeCell ref="A139:A143"/>
    <mergeCell ref="B139:B143"/>
    <mergeCell ref="C139:C143"/>
    <mergeCell ref="D139:D143"/>
    <mergeCell ref="A144:A148"/>
    <mergeCell ref="B144:B148"/>
    <mergeCell ref="C144:C148"/>
    <mergeCell ref="D144:D148"/>
    <mergeCell ref="A130:A134"/>
    <mergeCell ref="B130:B134"/>
    <mergeCell ref="C130:C134"/>
    <mergeCell ref="D130:D134"/>
    <mergeCell ref="A135:A138"/>
    <mergeCell ref="B135:B138"/>
    <mergeCell ref="C135:C138"/>
    <mergeCell ref="D135:D138"/>
    <mergeCell ref="A127:A129"/>
    <mergeCell ref="B127:B129"/>
    <mergeCell ref="C127:C129"/>
    <mergeCell ref="D127:D129"/>
    <mergeCell ref="A118:A122"/>
    <mergeCell ref="B118:B122"/>
    <mergeCell ref="C118:C122"/>
    <mergeCell ref="D118:D122"/>
    <mergeCell ref="A107:A109"/>
    <mergeCell ref="B107:B109"/>
    <mergeCell ref="C107:C109"/>
    <mergeCell ref="D107:D109"/>
    <mergeCell ref="A110:A113"/>
    <mergeCell ref="B110:B113"/>
    <mergeCell ref="C110:C113"/>
    <mergeCell ref="D110:D113"/>
    <mergeCell ref="A123:A126"/>
    <mergeCell ref="B123:B126"/>
    <mergeCell ref="C123:C126"/>
    <mergeCell ref="D123:D126"/>
    <mergeCell ref="A114:A117"/>
    <mergeCell ref="B114:B117"/>
    <mergeCell ref="C114:C117"/>
    <mergeCell ref="D114:D117"/>
    <mergeCell ref="A91:A96"/>
    <mergeCell ref="B91:B96"/>
    <mergeCell ref="C91:C96"/>
    <mergeCell ref="D91:D96"/>
    <mergeCell ref="A97:A99"/>
    <mergeCell ref="B97:B99"/>
    <mergeCell ref="C97:C99"/>
    <mergeCell ref="A103:A106"/>
    <mergeCell ref="B103:B106"/>
    <mergeCell ref="C103:C106"/>
    <mergeCell ref="A100:A102"/>
    <mergeCell ref="B100:B102"/>
    <mergeCell ref="C100:C102"/>
    <mergeCell ref="D97:D99"/>
    <mergeCell ref="D100:D102"/>
    <mergeCell ref="D104:D106"/>
    <mergeCell ref="A88:A90"/>
    <mergeCell ref="B88:B90"/>
    <mergeCell ref="C88:C90"/>
    <mergeCell ref="D88:D90"/>
    <mergeCell ref="A76:A79"/>
    <mergeCell ref="B76:B79"/>
    <mergeCell ref="C76:C79"/>
    <mergeCell ref="A83:A87"/>
    <mergeCell ref="B83:B87"/>
    <mergeCell ref="C83:C87"/>
    <mergeCell ref="D83:D87"/>
    <mergeCell ref="A63:A66"/>
    <mergeCell ref="B63:B66"/>
    <mergeCell ref="C63:C66"/>
    <mergeCell ref="D63:D66"/>
    <mergeCell ref="A80:A82"/>
    <mergeCell ref="B80:B82"/>
    <mergeCell ref="C80:C82"/>
    <mergeCell ref="D80:D82"/>
    <mergeCell ref="A56:A58"/>
    <mergeCell ref="B56:B58"/>
    <mergeCell ref="C56:C58"/>
    <mergeCell ref="D56:D58"/>
    <mergeCell ref="A59:A62"/>
    <mergeCell ref="B59:B62"/>
    <mergeCell ref="C59:C62"/>
    <mergeCell ref="D59:D62"/>
    <mergeCell ref="A72:A75"/>
    <mergeCell ref="B72:B75"/>
    <mergeCell ref="C72:C75"/>
    <mergeCell ref="D76:D79"/>
    <mergeCell ref="D72:D75"/>
    <mergeCell ref="B67:B71"/>
    <mergeCell ref="C67:C71"/>
    <mergeCell ref="D67:D71"/>
    <mergeCell ref="A48:A51"/>
    <mergeCell ref="B48:B51"/>
    <mergeCell ref="C48:C51"/>
    <mergeCell ref="D48:D51"/>
    <mergeCell ref="A52:A55"/>
    <mergeCell ref="B52:B55"/>
    <mergeCell ref="C52:C55"/>
    <mergeCell ref="D52:D55"/>
    <mergeCell ref="A40:A44"/>
    <mergeCell ref="B40:B44"/>
    <mergeCell ref="C40:C44"/>
    <mergeCell ref="D40:D44"/>
    <mergeCell ref="A45:A47"/>
    <mergeCell ref="B45:B47"/>
    <mergeCell ref="C45:C47"/>
    <mergeCell ref="D45:D47"/>
    <mergeCell ref="A30:A33"/>
    <mergeCell ref="B30:B33"/>
    <mergeCell ref="C30:C33"/>
    <mergeCell ref="A34:A39"/>
    <mergeCell ref="B34:B39"/>
    <mergeCell ref="C34:C39"/>
    <mergeCell ref="D34:D39"/>
    <mergeCell ref="A24:A26"/>
    <mergeCell ref="B24:B26"/>
    <mergeCell ref="C24:C26"/>
    <mergeCell ref="D24:D26"/>
    <mergeCell ref="A27:A29"/>
    <mergeCell ref="B27:B29"/>
    <mergeCell ref="C27:C29"/>
    <mergeCell ref="D27:D29"/>
    <mergeCell ref="G153:G154"/>
    <mergeCell ref="F153:F154"/>
    <mergeCell ref="E153:E154"/>
    <mergeCell ref="A67:A71"/>
    <mergeCell ref="A1:F1"/>
    <mergeCell ref="G1:I1"/>
    <mergeCell ref="A22:A23"/>
    <mergeCell ref="B22:B23"/>
    <mergeCell ref="C22:C23"/>
    <mergeCell ref="D22:D23"/>
    <mergeCell ref="A14:A17"/>
    <mergeCell ref="B14:B17"/>
    <mergeCell ref="C14:C17"/>
    <mergeCell ref="D14:D17"/>
    <mergeCell ref="B2:C2"/>
    <mergeCell ref="A18:A21"/>
    <mergeCell ref="B18:B21"/>
    <mergeCell ref="C18:C21"/>
    <mergeCell ref="D18:D21"/>
    <mergeCell ref="D8:D13"/>
    <mergeCell ref="C8:C13"/>
    <mergeCell ref="B8:B13"/>
    <mergeCell ref="A8:A13"/>
    <mergeCell ref="A3:A7"/>
  </mergeCells>
  <phoneticPr fontId="22" type="noConversion"/>
  <pageMargins left="0.25" right="0.25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P.POŻ.</vt:lpstr>
      <vt:lpstr>P.POŻ.!Obszar_wydruku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Tąta</dc:creator>
  <cp:lastModifiedBy>Bartosz Śmieja</cp:lastModifiedBy>
  <cp:lastPrinted>2026-01-27T13:48:11Z</cp:lastPrinted>
  <dcterms:created xsi:type="dcterms:W3CDTF">2023-01-25T06:03:48Z</dcterms:created>
  <dcterms:modified xsi:type="dcterms:W3CDTF">2026-01-27T13:48:55Z</dcterms:modified>
</cp:coreProperties>
</file>